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2016 год" sheetId="4" r:id="rId1"/>
    <sheet name="2015 год" sheetId="3" r:id="rId2"/>
    <sheet name="2014 год" sheetId="2" r:id="rId3"/>
    <sheet name="2013 год" sheetId="1" r:id="rId4"/>
  </sheets>
  <definedNames>
    <definedName name="_xlnm.Print_Area" localSheetId="3">'2013 год'!$A$1:$G$49</definedName>
  </definedNames>
  <calcPr calcId="124519"/>
</workbook>
</file>

<file path=xl/calcChain.xml><?xml version="1.0" encoding="utf-8"?>
<calcChain xmlns="http://schemas.openxmlformats.org/spreadsheetml/2006/main">
  <c r="D35" i="4"/>
  <c r="F39" s="1"/>
  <c r="C35"/>
  <c r="B4"/>
  <c r="E39" i="3"/>
  <c r="D35"/>
  <c r="F39" s="1"/>
  <c r="C35"/>
  <c r="B4"/>
  <c r="F34" i="2"/>
  <c r="C34"/>
  <c r="C28"/>
  <c r="B4"/>
  <c r="D30"/>
  <c r="C30"/>
  <c r="H38" i="1"/>
  <c r="H39" s="1"/>
  <c r="E32"/>
  <c r="F37" s="1"/>
  <c r="D32"/>
  <c r="E25"/>
  <c r="E23"/>
  <c r="E16"/>
  <c r="D16"/>
  <c r="C16"/>
  <c r="B16"/>
  <c r="H16" s="1"/>
  <c r="H17" s="1"/>
  <c r="D39" i="4" l="1"/>
  <c r="E39" s="1"/>
</calcChain>
</file>

<file path=xl/sharedStrings.xml><?xml version="1.0" encoding="utf-8"?>
<sst xmlns="http://schemas.openxmlformats.org/spreadsheetml/2006/main" count="240" uniqueCount="139">
  <si>
    <t xml:space="preserve"> ООО "БеловоСтройГарант" </t>
  </si>
  <si>
    <t xml:space="preserve">перечень выполненных работ и предоставленныех услуг собственникам многоквартирномого дома </t>
  </si>
  <si>
    <t>по адресу: ул.Тухачевского, д.16</t>
  </si>
  <si>
    <t>Н.сальдо</t>
  </si>
  <si>
    <t>Начисл.</t>
  </si>
  <si>
    <t>Оплата</t>
  </si>
  <si>
    <t>К.сальдо</t>
  </si>
  <si>
    <t>на период  с января 2013 г. - декабрь 2013 г.</t>
  </si>
  <si>
    <t>*За период с 01.01.13г - 31.12.13г - ООО "БеловоСтройГарант" оказаны следующие виды услуг согласно договра с собствениками МКД:</t>
  </si>
  <si>
    <t>1.</t>
  </si>
  <si>
    <r>
      <rPr>
        <b/>
        <sz val="14"/>
        <color indexed="8"/>
        <rFont val="Times New Roman"/>
        <family val="1"/>
        <charset val="204"/>
      </rPr>
      <t>Уборка подъезда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</si>
  <si>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2.</t>
  </si>
  <si>
    <r>
      <rPr>
        <b/>
        <sz val="14"/>
        <color indexed="8"/>
        <rFont val="Times New Roman"/>
        <family val="1"/>
        <charset val="204"/>
      </rPr>
      <t>Обслуживание и уборка придомовой территории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</si>
  <si>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3.</t>
  </si>
  <si>
    <r>
      <rPr>
        <b/>
        <sz val="14"/>
        <color indexed="8"/>
        <rFont val="Times New Roman"/>
        <family val="1"/>
        <charset val="204"/>
      </rPr>
      <t>Техническое обслуживание внутридомовых инженерных сетей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</si>
  <si>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4.</t>
  </si>
  <si>
    <r>
      <rPr>
        <b/>
        <sz val="14"/>
        <color indexed="8"/>
        <rFont val="Times New Roman"/>
        <family val="1"/>
        <charset val="204"/>
      </rPr>
      <t>Аварийное обслуживание внутридомовых инженерных и электрических сетей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</si>
  <si>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Содержание и текущий ремонт 2013 г.,руб.</t>
  </si>
  <si>
    <t>Задолженность на 01.01.13г.</t>
  </si>
  <si>
    <t>Начислено за 2013 г.</t>
  </si>
  <si>
    <t>Оплачено за 2013 г.</t>
  </si>
  <si>
    <t>Задолженность на 01.01.14г.</t>
  </si>
  <si>
    <t>Выполненные работы по ремонту  общего имущества МКД и прочие оказанные услуги</t>
  </si>
  <si>
    <t>Месяц</t>
  </si>
  <si>
    <t>Стоимость всего:</t>
  </si>
  <si>
    <t>в т.ч. финансирование со статьи КР</t>
  </si>
  <si>
    <t>2013 г.</t>
  </si>
  <si>
    <t>руб.</t>
  </si>
  <si>
    <t>Ремонт водоотведения</t>
  </si>
  <si>
    <t>январь</t>
  </si>
  <si>
    <t>Ремонт вент.шахты</t>
  </si>
  <si>
    <t>март</t>
  </si>
  <si>
    <t>Оплата ПСД</t>
  </si>
  <si>
    <t>апрель</t>
  </si>
  <si>
    <t>Прочистка вентиляции</t>
  </si>
  <si>
    <t>Ремонт крыши</t>
  </si>
  <si>
    <t>Смена остекления</t>
  </si>
  <si>
    <t>июнь</t>
  </si>
  <si>
    <t>Установка летн.водопровода</t>
  </si>
  <si>
    <t>июль</t>
  </si>
  <si>
    <t>Монтаж коньков</t>
  </si>
  <si>
    <t>Материалы</t>
  </si>
  <si>
    <t>Устройство козырьков</t>
  </si>
  <si>
    <t>ноябрь</t>
  </si>
  <si>
    <t xml:space="preserve">Ремонт системы х.в.с. </t>
  </si>
  <si>
    <t>декабрь</t>
  </si>
  <si>
    <t>Итог</t>
  </si>
  <si>
    <t>Капитальный ремонт 2013 г.,руб.</t>
  </si>
  <si>
    <t>Сальдо на 01.01.13г.</t>
  </si>
  <si>
    <t>Сальдо на 01.01.14г.</t>
  </si>
  <si>
    <t>Расходы в 2013 г.</t>
  </si>
  <si>
    <t>Текущий ремонт</t>
  </si>
  <si>
    <t>Капитальный ремонт</t>
  </si>
  <si>
    <t>Остаток ден-х ср-в на 01.01.14 г.</t>
  </si>
  <si>
    <t>Директор ООО "БеловоСтройГарант"__________________А.В. Рыжов</t>
  </si>
  <si>
    <t>Исполнитель: гл.экономист Попова Е.О.</t>
  </si>
  <si>
    <t>тел.3-39-09</t>
  </si>
  <si>
    <t>*Перечень, объём, качество услуг по содержанию и ремонту общего имущества МКД  соответствует требованиям жилищного законодательства и техническим регламентам.</t>
  </si>
  <si>
    <t>Информация о дате, объёме выполненной работы и оказанной услуге указана в Акте- приёмке выполненных работ и оказанных услуг</t>
  </si>
  <si>
    <t>( в ООО "БеловоСтройГарант",  у представителя собственников МКД)</t>
  </si>
  <si>
    <t xml:space="preserve">Отчет о выполненных работ и предоставленных услугах по содержанию и ремонту общего имущества  многоквартирномого дома </t>
  </si>
  <si>
    <t>за 2014 г.</t>
  </si>
  <si>
    <t>*За период с 01.01.14г - 31.12.14г - ООО "БеловоСтройГарант" оказаны следующие виды услуг и работ согласно договра с собствениками МКД:</t>
  </si>
  <si>
    <t>Выполненные работы санитарному содержанию общего имущества собственников МКД</t>
  </si>
  <si>
    <t>Примечание</t>
  </si>
  <si>
    <t>Состав работ</t>
  </si>
  <si>
    <t>Уборка подъезда</t>
  </si>
  <si>
    <t>Работы выполнены в полном объеме</t>
  </si>
  <si>
    <t>перечень и периодичность работ согласно договра на оказание услуг</t>
  </si>
  <si>
    <t>Обслуживание и уборка придомовой территории</t>
  </si>
  <si>
    <t>Техническое обслуживание внутридомовых инженерных сетей</t>
  </si>
  <si>
    <t>перечень и периодичность согласно договра на оказание услуг</t>
  </si>
  <si>
    <t>Аварийное обслуживание внутридомовых инженерных и электрических сетей</t>
  </si>
  <si>
    <t>в т.ч. расходы со статьи КР</t>
  </si>
  <si>
    <t>Замена запорной арматуры</t>
  </si>
  <si>
    <t>Таблички</t>
  </si>
  <si>
    <t>Покос травы</t>
  </si>
  <si>
    <t>Ремонт бетонных крылец</t>
  </si>
  <si>
    <t>Ремонт теплоснабжения</t>
  </si>
  <si>
    <t>Установка ОПУ хвс</t>
  </si>
  <si>
    <t>Капитальный ремонт 2014 г.,руб.</t>
  </si>
  <si>
    <t>Долг по оплате на 01.01.14г.</t>
  </si>
  <si>
    <t>Начислено за 2014 г.</t>
  </si>
  <si>
    <t>Оплачено за 2014 г.</t>
  </si>
  <si>
    <t>Долг по оплате 01.01.15г.</t>
  </si>
  <si>
    <t>Остаток ден-х ср-в на 01.01.15 г.</t>
  </si>
  <si>
    <t xml:space="preserve">Получил: </t>
  </si>
  <si>
    <t>Представитель собственников МКД____________________</t>
  </si>
  <si>
    <t>*Перечень и периодичность работ по содержанию общего имущества МКД согласно перечня, утвержденного в договоре; объём, качество услуг по содержанию и ремонту общего имущества МКД  соответствует требованиям жилищного законодательства и техническим регламентам.</t>
  </si>
  <si>
    <t xml:space="preserve">  Для получения дополнительной информации или пояснений по отчету Вам необходимо обратиться с письменным заявлением в ООО "БеловоСтройГарант"(ул.Киевская, д.39,время работы с 08.00 по 17.00, перерыв с 12.00 по 13.00).</t>
  </si>
  <si>
    <t>Расходы в 2014 г.</t>
  </si>
  <si>
    <t xml:space="preserve">Подрезка кустарников </t>
  </si>
  <si>
    <t>Краска</t>
  </si>
  <si>
    <t>Пластиковые окна</t>
  </si>
  <si>
    <t>за 2015 г.</t>
  </si>
  <si>
    <t>*За период с 01.01.15г - 31.12.15г - ООО "БеловоСтройГарант" оказаны следующие виды услуг и работ согласно договра с собствениками МКД:</t>
  </si>
  <si>
    <t>Капитальный ремонт 2015 г.,руб.</t>
  </si>
  <si>
    <t>Долг по оплате на 01.01.15г.</t>
  </si>
  <si>
    <t>Начислено за 2015 г.</t>
  </si>
  <si>
    <t>Оплачено за 2015 г.</t>
  </si>
  <si>
    <t>Долг по оплате 01.01.16г.</t>
  </si>
  <si>
    <t>Расходы в 2015 г.</t>
  </si>
  <si>
    <t>Остаток ден-х ср-в на 01.01.16 г.</t>
  </si>
  <si>
    <t>Исполнитель: гл.экономист Лебедева А.В.</t>
  </si>
  <si>
    <t>Установка аншлага</t>
  </si>
  <si>
    <t xml:space="preserve">Уличное освещение </t>
  </si>
  <si>
    <t>Замена запорной арматуры (кв.10)</t>
  </si>
  <si>
    <t>Монтаж метал.креплений</t>
  </si>
  <si>
    <t>Замена запорной арматуры (кв.25)</t>
  </si>
  <si>
    <t>Освещение теплового узла</t>
  </si>
  <si>
    <t>Ремонт стропильной системы</t>
  </si>
  <si>
    <t>Ремонт системы х.в.с. (подвал)</t>
  </si>
  <si>
    <t>Установка табличек</t>
  </si>
  <si>
    <t>Ремонт шиферной кровли</t>
  </si>
  <si>
    <t>Очистка канализационной сети</t>
  </si>
  <si>
    <t>Замена запорной арматуры (кв.20)</t>
  </si>
  <si>
    <t>Навеска замка</t>
  </si>
  <si>
    <t>Изготовление и монтаж ограждения узла управления</t>
  </si>
  <si>
    <t>Промывка канализационного выпуска</t>
  </si>
  <si>
    <t>за 2016 г.</t>
  </si>
  <si>
    <t>*За период с 01.01.16г - 31.12.16г - ООО "БеловоСтройГарант" оказаны следующие виды услуг и работ согласно договра с собствениками МКД:</t>
  </si>
  <si>
    <t>Капитальный ремонт 2016 г.,руб.</t>
  </si>
  <si>
    <t>Долг по оплате на 01.01.16г.</t>
  </si>
  <si>
    <t>Начислено за 2016 г.</t>
  </si>
  <si>
    <t>Оплачено за 2016 г.</t>
  </si>
  <si>
    <t>Долг по оплате 01.01.17г.</t>
  </si>
  <si>
    <t>Остаток ден-х ср-в на 01.01.17 г.</t>
  </si>
  <si>
    <t>Замена запорной арматуры 2под.</t>
  </si>
  <si>
    <t>Замена запорной арматуры (подвал)</t>
  </si>
  <si>
    <t>Замена запорной арматуры кв.27,28</t>
  </si>
  <si>
    <t>Установка табличек на подъезды (3под.)</t>
  </si>
  <si>
    <t>Ремонт теплоснабжения (подвал)</t>
  </si>
  <si>
    <t>Ремонт теплоснабжения (кв.2,3,4,13,14)</t>
  </si>
  <si>
    <t>Прокладка водопровода х и г.в</t>
  </si>
  <si>
    <t>Электромонтажные работы</t>
  </si>
  <si>
    <t xml:space="preserve">Ремонт кровли кв.33 </t>
  </si>
  <si>
    <t>Ремонт шиферной кровли кв.33</t>
  </si>
  <si>
    <t>Ремонт козырьков</t>
  </si>
  <si>
    <t>Установка фильтра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</si>
</sst>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color indexed="9"/>
      <name val="Arial Cyr"/>
      <charset val="204"/>
    </font>
    <font>
      <b/>
      <sz val="10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4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2" fillId="0" borderId="0"/>
    <xf numFmtId="0" fontId="21" fillId="0" borderId="0"/>
  </cellStyleXfs>
  <cellXfs count="145">
    <xf numFmtId="0" fontId="0" fillId="0" borderId="0" xfId="0"/>
    <xf numFmtId="4" fontId="3" fillId="0" borderId="0" xfId="0" applyNumberFormat="1" applyFont="1" applyBorder="1"/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2" fillId="0" borderId="0" xfId="0" applyNumberFormat="1" applyFont="1"/>
    <xf numFmtId="4" fontId="0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 applyBorder="1"/>
    <xf numFmtId="4" fontId="3" fillId="0" borderId="0" xfId="0" applyNumberFormat="1" applyFont="1"/>
    <xf numFmtId="4" fontId="5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/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left"/>
    </xf>
    <xf numFmtId="4" fontId="3" fillId="0" borderId="0" xfId="0" applyNumberFormat="1" applyFont="1" applyAlignment="1"/>
    <xf numFmtId="4" fontId="6" fillId="0" borderId="0" xfId="0" applyNumberFormat="1" applyFont="1" applyFill="1" applyBorder="1" applyAlignment="1"/>
    <xf numFmtId="4" fontId="2" fillId="0" borderId="0" xfId="0" applyNumberFormat="1" applyFont="1" applyAlignment="1"/>
    <xf numFmtId="4" fontId="0" fillId="0" borderId="0" xfId="0" applyNumberFormat="1" applyFont="1" applyAlignment="1"/>
    <xf numFmtId="0" fontId="11" fillId="0" borderId="0" xfId="0" applyFont="1" applyFill="1" applyBorder="1" applyAlignment="1"/>
    <xf numFmtId="4" fontId="3" fillId="0" borderId="0" xfId="0" applyNumberFormat="1" applyFont="1" applyAlignment="1">
      <alignment vertical="center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4" fontId="6" fillId="0" borderId="0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4" fontId="6" fillId="0" borderId="7" xfId="0" applyNumberFormat="1" applyFont="1" applyFill="1" applyBorder="1" applyAlignment="1" applyProtection="1">
      <alignment horizontal="center"/>
      <protection hidden="1"/>
    </xf>
    <xf numFmtId="4" fontId="6" fillId="0" borderId="0" xfId="0" applyNumberFormat="1" applyFont="1" applyFill="1" applyBorder="1" applyAlignment="1" applyProtection="1">
      <alignment horizontal="center"/>
      <protection hidden="1"/>
    </xf>
    <xf numFmtId="4" fontId="4" fillId="0" borderId="8" xfId="0" applyNumberFormat="1" applyFont="1" applyBorder="1" applyAlignment="1">
      <alignment horizontal="right" vertical="center"/>
    </xf>
    <xf numFmtId="4" fontId="11" fillId="4" borderId="9" xfId="0" applyNumberFormat="1" applyFont="1" applyFill="1" applyBorder="1" applyAlignment="1">
      <alignment horizontal="center" vertical="center" wrapText="1"/>
    </xf>
    <xf numFmtId="4" fontId="11" fillId="4" borderId="10" xfId="0" applyNumberFormat="1" applyFont="1" applyFill="1" applyBorder="1" applyAlignment="1">
      <alignment horizontal="center" vertical="center" wrapText="1"/>
    </xf>
    <xf numFmtId="4" fontId="11" fillId="4" borderId="1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/>
    <xf numFmtId="4" fontId="0" fillId="0" borderId="0" xfId="0" applyNumberFormat="1"/>
    <xf numFmtId="4" fontId="12" fillId="0" borderId="0" xfId="0" applyNumberFormat="1" applyFont="1" applyAlignment="1">
      <alignment horizontal="center"/>
    </xf>
    <xf numFmtId="4" fontId="4" fillId="0" borderId="0" xfId="0" applyNumberFormat="1" applyFont="1" applyFill="1" applyBorder="1" applyAlignment="1">
      <alignment horizontal="right" vertical="center"/>
    </xf>
    <xf numFmtId="4" fontId="11" fillId="4" borderId="7" xfId="0" applyNumberFormat="1" applyFont="1" applyFill="1" applyBorder="1" applyAlignment="1">
      <alignment horizontal="left" wrapText="1"/>
    </xf>
    <xf numFmtId="4" fontId="11" fillId="4" borderId="7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" fontId="0" fillId="0" borderId="0" xfId="0" applyNumberFormat="1" applyFont="1" applyFill="1"/>
    <xf numFmtId="4" fontId="0" fillId="0" borderId="0" xfId="0" applyNumberFormat="1" applyFill="1"/>
    <xf numFmtId="4" fontId="12" fillId="0" borderId="0" xfId="0" applyNumberFormat="1" applyFont="1" applyFill="1" applyAlignment="1">
      <alignment horizontal="center"/>
    </xf>
    <xf numFmtId="4" fontId="11" fillId="0" borderId="7" xfId="0" applyNumberFormat="1" applyFont="1" applyFill="1" applyBorder="1" applyAlignment="1">
      <alignment horizontal="left" wrapText="1"/>
    </xf>
    <xf numFmtId="4" fontId="11" fillId="0" borderId="7" xfId="0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4" fontId="14" fillId="0" borderId="7" xfId="0" applyNumberFormat="1" applyFont="1" applyBorder="1" applyAlignment="1">
      <alignment horizontal="center"/>
    </xf>
    <xf numFmtId="4" fontId="6" fillId="0" borderId="0" xfId="0" applyNumberFormat="1" applyFont="1"/>
    <xf numFmtId="0" fontId="11" fillId="5" borderId="12" xfId="0" applyFont="1" applyFill="1" applyBorder="1" applyAlignment="1">
      <alignment horizontal="left" wrapText="1"/>
    </xf>
    <xf numFmtId="0" fontId="11" fillId="5" borderId="12" xfId="0" applyFont="1" applyFill="1" applyBorder="1" applyAlignment="1">
      <alignment horizontal="center"/>
    </xf>
    <xf numFmtId="4" fontId="13" fillId="5" borderId="13" xfId="0" applyNumberFormat="1" applyFont="1" applyFill="1" applyBorder="1" applyAlignment="1">
      <alignment horizontal="center"/>
    </xf>
    <xf numFmtId="4" fontId="6" fillId="0" borderId="0" xfId="0" applyNumberFormat="1" applyFont="1" applyFill="1"/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0" fontId="6" fillId="0" borderId="7" xfId="0" applyFont="1" applyFill="1" applyBorder="1" applyAlignment="1" applyProtection="1">
      <alignment horizontal="center" wrapText="1"/>
      <protection hidden="1"/>
    </xf>
    <xf numFmtId="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 wrapText="1"/>
    </xf>
    <xf numFmtId="4" fontId="6" fillId="0" borderId="7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left"/>
    </xf>
    <xf numFmtId="4" fontId="15" fillId="0" borderId="0" xfId="0" applyNumberFormat="1" applyFont="1"/>
    <xf numFmtId="4" fontId="16" fillId="0" borderId="0" xfId="0" applyNumberFormat="1" applyFont="1" applyAlignment="1">
      <alignment horizontal="left"/>
    </xf>
    <xf numFmtId="4" fontId="17" fillId="0" borderId="0" xfId="0" applyNumberFormat="1" applyFont="1" applyAlignment="1">
      <alignment horizontal="left"/>
    </xf>
    <xf numFmtId="4" fontId="18" fillId="0" borderId="0" xfId="0" applyNumberFormat="1" applyFont="1"/>
    <xf numFmtId="4" fontId="18" fillId="0" borderId="0" xfId="0" applyNumberFormat="1" applyFont="1" applyAlignment="1">
      <alignment horizontal="center"/>
    </xf>
    <xf numFmtId="4" fontId="19" fillId="0" borderId="0" xfId="0" applyNumberFormat="1" applyFont="1"/>
    <xf numFmtId="4" fontId="18" fillId="0" borderId="0" xfId="0" applyNumberFormat="1" applyFont="1" applyAlignment="1">
      <alignment horizontal="left"/>
    </xf>
    <xf numFmtId="4" fontId="20" fillId="0" borderId="0" xfId="0" applyNumberFormat="1" applyFont="1"/>
    <xf numFmtId="4" fontId="0" fillId="0" borderId="0" xfId="0" applyNumberFormat="1" applyFont="1" applyAlignment="1">
      <alignment horizontal="left" wrapText="1"/>
    </xf>
    <xf numFmtId="4" fontId="11" fillId="4" borderId="14" xfId="0" applyNumberFormat="1" applyFont="1" applyFill="1" applyBorder="1" applyAlignment="1">
      <alignment horizontal="center" vertical="center" wrapText="1"/>
    </xf>
    <xf numFmtId="4" fontId="11" fillId="4" borderId="15" xfId="0" applyNumberFormat="1" applyFont="1" applyFill="1" applyBorder="1" applyAlignment="1">
      <alignment horizontal="center" vertical="center" wrapText="1"/>
    </xf>
    <xf numFmtId="4" fontId="11" fillId="4" borderId="16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/>
    </xf>
    <xf numFmtId="4" fontId="11" fillId="6" borderId="19" xfId="0" applyNumberFormat="1" applyFont="1" applyFill="1" applyBorder="1" applyAlignment="1">
      <alignment horizontal="left" vertical="center" wrapText="1"/>
    </xf>
    <xf numFmtId="4" fontId="11" fillId="6" borderId="7" xfId="0" applyNumberFormat="1" applyFont="1" applyFill="1" applyBorder="1" applyAlignment="1">
      <alignment horizontal="center" vertical="center" wrapText="1"/>
    </xf>
    <xf numFmtId="4" fontId="11" fillId="6" borderId="18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4" fontId="12" fillId="0" borderId="0" xfId="0" applyNumberFormat="1" applyFont="1" applyFill="1" applyAlignment="1">
      <alignment horizontal="center" vertical="center"/>
    </xf>
    <xf numFmtId="4" fontId="11" fillId="0" borderId="20" xfId="0" applyNumberFormat="1" applyFont="1" applyFill="1" applyBorder="1" applyAlignment="1">
      <alignment horizontal="left" vertical="center" wrapText="1"/>
    </xf>
    <xf numFmtId="4" fontId="11" fillId="0" borderId="21" xfId="0" applyNumberFormat="1" applyFont="1" applyFill="1" applyBorder="1" applyAlignment="1">
      <alignment horizontal="center" vertical="center" wrapText="1"/>
    </xf>
    <xf numFmtId="4" fontId="11" fillId="0" borderId="22" xfId="0" applyNumberFormat="1" applyFont="1" applyFill="1" applyBorder="1" applyAlignment="1">
      <alignment horizontal="center" vertical="center" wrapText="1"/>
    </xf>
    <xf numFmtId="4" fontId="11" fillId="6" borderId="7" xfId="0" applyNumberFormat="1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0" xfId="0" applyNumberFormat="1" applyFill="1" applyBorder="1"/>
    <xf numFmtId="4" fontId="12" fillId="0" borderId="0" xfId="0" applyNumberFormat="1" applyFont="1" applyFill="1" applyBorder="1" applyAlignment="1">
      <alignment horizontal="center"/>
    </xf>
    <xf numFmtId="4" fontId="11" fillId="4" borderId="7" xfId="0" applyNumberFormat="1" applyFont="1" applyFill="1" applyBorder="1" applyAlignment="1">
      <alignment horizontal="center" vertical="center" wrapText="1"/>
    </xf>
    <xf numFmtId="4" fontId="11" fillId="0" borderId="23" xfId="0" applyNumberFormat="1" applyFont="1" applyFill="1" applyBorder="1" applyAlignment="1">
      <alignment horizontal="center"/>
    </xf>
    <xf numFmtId="4" fontId="11" fillId="0" borderId="10" xfId="0" applyNumberFormat="1" applyFont="1" applyFill="1" applyBorder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4" fontId="5" fillId="0" borderId="0" xfId="0" applyNumberFormat="1" applyFont="1" applyFill="1" applyAlignment="1">
      <alignment horizontal="center"/>
    </xf>
    <xf numFmtId="0" fontId="24" fillId="7" borderId="7" xfId="0" applyFont="1" applyFill="1" applyBorder="1" applyAlignment="1">
      <alignment horizontal="center"/>
    </xf>
    <xf numFmtId="4" fontId="24" fillId="7" borderId="7" xfId="0" applyNumberFormat="1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  <protection hidden="1"/>
    </xf>
    <xf numFmtId="4" fontId="25" fillId="0" borderId="0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left"/>
    </xf>
    <xf numFmtId="4" fontId="0" fillId="0" borderId="0" xfId="0" applyNumberFormat="1" applyFont="1" applyAlignment="1">
      <alignment horizontal="center"/>
    </xf>
    <xf numFmtId="4" fontId="26" fillId="0" borderId="0" xfId="0" applyNumberFormat="1" applyFont="1" applyFill="1" applyBorder="1"/>
    <xf numFmtId="4" fontId="23" fillId="0" borderId="0" xfId="0" applyNumberFormat="1" applyFont="1" applyFill="1" applyAlignment="1">
      <alignment horizontal="center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4" fontId="6" fillId="0" borderId="0" xfId="0" applyNumberFormat="1" applyFont="1" applyAlignment="1">
      <alignment vertical="center"/>
    </xf>
    <xf numFmtId="4" fontId="27" fillId="0" borderId="0" xfId="0" applyNumberFormat="1" applyFont="1" applyAlignment="1" applyProtection="1">
      <alignment horizontal="left" wrapText="1"/>
      <protection hidden="1"/>
    </xf>
    <xf numFmtId="4" fontId="3" fillId="0" borderId="0" xfId="0" applyNumberFormat="1" applyFont="1" applyAlignment="1" applyProtection="1">
      <protection hidden="1"/>
    </xf>
    <xf numFmtId="4" fontId="3" fillId="0" borderId="0" xfId="0" applyNumberFormat="1" applyFont="1" applyAlignment="1" applyProtection="1">
      <alignment wrapText="1"/>
      <protection hidden="1"/>
    </xf>
    <xf numFmtId="4" fontId="27" fillId="0" borderId="0" xfId="0" applyNumberFormat="1" applyFont="1" applyAlignment="1" applyProtection="1">
      <alignment horizontal="left" wrapText="1"/>
      <protection hidden="1"/>
    </xf>
    <xf numFmtId="4" fontId="15" fillId="0" borderId="0" xfId="0" applyNumberFormat="1" applyFont="1" applyAlignment="1" applyProtection="1">
      <alignment wrapText="1"/>
      <protection hidden="1"/>
    </xf>
    <xf numFmtId="4" fontId="28" fillId="0" borderId="0" xfId="0" applyNumberFormat="1" applyFont="1" applyFill="1"/>
    <xf numFmtId="4" fontId="27" fillId="0" borderId="0" xfId="0" applyNumberFormat="1" applyFont="1" applyAlignment="1" applyProtection="1">
      <alignment horizontal="left" wrapText="1"/>
      <protection hidden="1"/>
    </xf>
    <xf numFmtId="4" fontId="5" fillId="0" borderId="7" xfId="0" applyNumberFormat="1" applyFont="1" applyFill="1" applyBorder="1" applyAlignment="1">
      <alignment horizontal="center"/>
    </xf>
    <xf numFmtId="4" fontId="4" fillId="0" borderId="7" xfId="0" applyNumberFormat="1" applyFont="1" applyFill="1" applyBorder="1"/>
    <xf numFmtId="4" fontId="3" fillId="0" borderId="0" xfId="0" applyNumberFormat="1" applyFont="1" applyAlignment="1">
      <alignment horizontal="center" wrapText="1"/>
    </xf>
    <xf numFmtId="4" fontId="4" fillId="0" borderId="0" xfId="0" applyNumberFormat="1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4" fontId="26" fillId="0" borderId="0" xfId="0" applyNumberFormat="1" applyFont="1" applyAlignment="1" applyProtection="1">
      <alignment horizontal="left" wrapText="1"/>
      <protection hidden="1"/>
    </xf>
    <xf numFmtId="4" fontId="27" fillId="0" borderId="0" xfId="0" applyNumberFormat="1" applyFont="1" applyAlignment="1" applyProtection="1">
      <alignment horizontal="left" wrapText="1"/>
      <protection hidden="1"/>
    </xf>
    <xf numFmtId="4" fontId="3" fillId="0" borderId="0" xfId="0" applyNumberFormat="1" applyFont="1" applyAlignment="1" applyProtection="1">
      <alignment horizontal="center" wrapText="1"/>
      <protection hidden="1"/>
    </xf>
    <xf numFmtId="0" fontId="11" fillId="0" borderId="4" xfId="0" applyFont="1" applyFill="1" applyBorder="1" applyAlignment="1" applyProtection="1">
      <alignment horizontal="center"/>
      <protection hidden="1"/>
    </xf>
    <xf numFmtId="0" fontId="11" fillId="0" borderId="5" xfId="0" applyFont="1" applyFill="1" applyBorder="1" applyAlignment="1" applyProtection="1">
      <alignment horizontal="center"/>
      <protection hidden="1"/>
    </xf>
    <xf numFmtId="0" fontId="11" fillId="0" borderId="6" xfId="0" applyFont="1" applyFill="1" applyBorder="1" applyAlignment="1" applyProtection="1">
      <alignment horizontal="center"/>
      <protection hidden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A5A5A5"/>
        </patternFill>
      </fill>
    </dxf>
    <dxf>
      <fill>
        <patternFill patternType="none">
          <bgColor auto="1"/>
        </patternFill>
      </fill>
    </dxf>
    <dxf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solid">
          <fgColor rgb="FF000000"/>
          <bgColor rgb="FFA5A5A5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rgb="FF000000"/>
        </bottom>
        <vertical/>
        <horizontal/>
      </border>
    </dxf>
    <dxf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0" tint="-0.34998626667073579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indexed="64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rgb="FF000000"/>
          <bgColor rgb="FF7F7F7F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rgb="FF000000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</font>
      <numFmt numFmtId="4" formatCode="#,##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none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rgb="FF000000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</font>
      <alignment horizontal="left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font>
        <b/>
        <strike val="0"/>
        <outline val="0"/>
        <shadow val="0"/>
        <u val="none"/>
        <vertAlign val="baseline"/>
        <sz val="14"/>
        <color auto="1"/>
      </font>
      <numFmt numFmtId="4" formatCode="#,##0.00"/>
      <fill>
        <patternFill patternType="solid">
          <fgColor rgb="FF000000"/>
          <bgColor rgb="FF7F7F7F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rgb="FF000000"/>
          <bgColor rgb="FF7F7F7F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4" name="Таблица42145" displayName="Таблица42145" ref="B17:D35" totalsRowCount="1" headerRowDxfId="7" dataDxfId="6" totalsRowDxfId="5" headerRowBorderDxfId="3" tableBorderDxfId="4">
  <autoFilter ref="B17:D35"/>
  <tableColumns count="3">
    <tableColumn id="1" name="Выполненные работы по ремонту  общего имущества МКД и прочие оказанные услуги" totalsRowLabel="Итог" dataDxfId="10" totalsRowDxfId="2"/>
    <tableColumn id="2" name="Стоимость всего:" totalsRowFunction="sum" dataDxfId="9" totalsRowDxfId="1"/>
    <tableColumn id="3" name="в т.ч. расходы со статьи КР" totalsRowFunction="sum" dataDxfId="8" totalsRowDxfId="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3" name="Таблица4214" displayName="Таблица4214" ref="B17:D35" totalsRowCount="1" headerRowDxfId="21" dataDxfId="19" totalsRowDxfId="17" headerRowBorderDxfId="20" tableBorderDxfId="18">
  <autoFilter ref="B17:D34"/>
  <tableColumns count="3">
    <tableColumn id="1" name="Выполненные работы по ремонту  общего имущества МКД и прочие оказанные услуги" totalsRowLabel="Итог" dataDxfId="16" totalsRowDxfId="15"/>
    <tableColumn id="2" name="Стоимость всего:" totalsRowFunction="sum" dataDxfId="14" totalsRowDxfId="13"/>
    <tableColumn id="3" name="в т.ч. расходы со статьи КР" totalsRowFunction="sum" dataDxfId="12" totalsRowDxfId="11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2" name="Таблица421" displayName="Таблица421" ref="B17:D30" totalsRowCount="1" headerRowDxfId="32" dataDxfId="30" totalsRowDxfId="28" headerRowBorderDxfId="31" tableBorderDxfId="29">
  <autoFilter ref="B17:D29"/>
  <tableColumns count="3">
    <tableColumn id="1" name="Выполненные работы по ремонту  общего имущества МКД и прочие оказанные услуги" totalsRowLabel="Итог" dataDxfId="27" totalsRowDxfId="26"/>
    <tableColumn id="2" name="Стоимость всего:" totalsRowFunction="sum" dataDxfId="25" totalsRowDxfId="24"/>
    <tableColumn id="3" name="в т.ч. расходы со статьи КР" totalsRowFunction="sum" dataDxfId="23" totalsRowDxfId="22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1" name="Таблица1478131421294665109110124125126127179180181182184185210211239240241242243298299300301302303305307308309311363364" displayName="Таблица1478131421294665109110124125126127179180181182184185210211239240241242243298299300301302303305307308309311363364" ref="B18:E32" totalsRowCount="1" headerRowDxfId="46" dataDxfId="44" totalsRowDxfId="42" headerRowBorderDxfId="45" tableBorderDxfId="43" totalsRowBorderDxfId="41">
  <autoFilter ref="B18:E31"/>
  <tableColumns count="4">
    <tableColumn id="1" name="Выполненные работы по ремонту  общего имущества МКД и прочие оказанные услуги" totalsRowLabel="Итог" dataDxfId="40" totalsRowDxfId="39"/>
    <tableColumn id="7" name="Месяц" dataDxfId="38" totalsRowDxfId="37"/>
    <tableColumn id="5" name="Стоимость всего:" totalsRowFunction="sum" dataDxfId="36" totalsRowDxfId="35"/>
    <tableColumn id="8" name="в т.ч. финансирование со статьи КР" totalsRowFunction="sum" dataDxfId="34" totalsRowDxfId="3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55"/>
  <sheetViews>
    <sheetView tabSelected="1" view="pageBreakPreview" zoomScale="70" zoomScaleSheetLayoutView="70" workbookViewId="0">
      <selection activeCell="D32" sqref="D32"/>
    </sheetView>
  </sheetViews>
  <sheetFormatPr defaultRowHeight="18.75"/>
  <cols>
    <col min="1" max="1" width="5.42578125" style="78" customWidth="1"/>
    <col min="2" max="2" width="47.28515625" style="79" customWidth="1"/>
    <col min="3" max="3" width="26" style="8" customWidth="1"/>
    <col min="4" max="4" width="33.7109375" style="66" customWidth="1"/>
    <col min="5" max="5" width="19.5703125" style="8" customWidth="1"/>
    <col min="6" max="6" width="18.85546875" style="8" customWidth="1"/>
    <col min="7" max="7" width="22.42578125" style="8" bestFit="1" customWidth="1"/>
    <col min="8" max="8" width="12.28515625" style="7" customWidth="1"/>
    <col min="9" max="9" width="9.28515625" style="8" bestFit="1" customWidth="1"/>
    <col min="10" max="10" width="9.140625" style="8"/>
    <col min="11" max="11" width="9.28515625" style="8" bestFit="1" customWidth="1"/>
    <col min="12" max="256" width="9.140625" style="8"/>
    <col min="257" max="257" width="5.42578125" style="8" customWidth="1"/>
    <col min="258" max="258" width="38.5703125" style="8" customWidth="1"/>
    <col min="259" max="259" width="26.5703125" style="8" customWidth="1"/>
    <col min="260" max="260" width="40.140625" style="8" customWidth="1"/>
    <col min="261" max="261" width="20.85546875" style="8" customWidth="1"/>
    <col min="262" max="262" width="18.85546875" style="8" customWidth="1"/>
    <col min="263" max="263" width="22.42578125" style="8" bestFit="1" customWidth="1"/>
    <col min="264" max="264" width="12.28515625" style="8" customWidth="1"/>
    <col min="265" max="265" width="9.28515625" style="8" bestFit="1" customWidth="1"/>
    <col min="266" max="266" width="9.140625" style="8"/>
    <col min="267" max="267" width="9.28515625" style="8" bestFit="1" customWidth="1"/>
    <col min="268" max="512" width="9.140625" style="8"/>
    <col min="513" max="513" width="5.42578125" style="8" customWidth="1"/>
    <col min="514" max="514" width="38.5703125" style="8" customWidth="1"/>
    <col min="515" max="515" width="26.5703125" style="8" customWidth="1"/>
    <col min="516" max="516" width="40.140625" style="8" customWidth="1"/>
    <col min="517" max="517" width="20.85546875" style="8" customWidth="1"/>
    <col min="518" max="518" width="18.85546875" style="8" customWidth="1"/>
    <col min="519" max="519" width="22.42578125" style="8" bestFit="1" customWidth="1"/>
    <col min="520" max="520" width="12.28515625" style="8" customWidth="1"/>
    <col min="521" max="521" width="9.28515625" style="8" bestFit="1" customWidth="1"/>
    <col min="522" max="522" width="9.140625" style="8"/>
    <col min="523" max="523" width="9.28515625" style="8" bestFit="1" customWidth="1"/>
    <col min="524" max="768" width="9.140625" style="8"/>
    <col min="769" max="769" width="5.42578125" style="8" customWidth="1"/>
    <col min="770" max="770" width="38.5703125" style="8" customWidth="1"/>
    <col min="771" max="771" width="26.5703125" style="8" customWidth="1"/>
    <col min="772" max="772" width="40.140625" style="8" customWidth="1"/>
    <col min="773" max="773" width="20.85546875" style="8" customWidth="1"/>
    <col min="774" max="774" width="18.85546875" style="8" customWidth="1"/>
    <col min="775" max="775" width="22.42578125" style="8" bestFit="1" customWidth="1"/>
    <col min="776" max="776" width="12.28515625" style="8" customWidth="1"/>
    <col min="777" max="777" width="9.28515625" style="8" bestFit="1" customWidth="1"/>
    <col min="778" max="778" width="9.140625" style="8"/>
    <col min="779" max="779" width="9.28515625" style="8" bestFit="1" customWidth="1"/>
    <col min="780" max="1024" width="9.140625" style="8"/>
    <col min="1025" max="1025" width="5.42578125" style="8" customWidth="1"/>
    <col min="1026" max="1026" width="38.5703125" style="8" customWidth="1"/>
    <col min="1027" max="1027" width="26.5703125" style="8" customWidth="1"/>
    <col min="1028" max="1028" width="40.140625" style="8" customWidth="1"/>
    <col min="1029" max="1029" width="20.85546875" style="8" customWidth="1"/>
    <col min="1030" max="1030" width="18.85546875" style="8" customWidth="1"/>
    <col min="1031" max="1031" width="22.42578125" style="8" bestFit="1" customWidth="1"/>
    <col min="1032" max="1032" width="12.28515625" style="8" customWidth="1"/>
    <col min="1033" max="1033" width="9.28515625" style="8" bestFit="1" customWidth="1"/>
    <col min="1034" max="1034" width="9.140625" style="8"/>
    <col min="1035" max="1035" width="9.28515625" style="8" bestFit="1" customWidth="1"/>
    <col min="1036" max="1280" width="9.140625" style="8"/>
    <col min="1281" max="1281" width="5.42578125" style="8" customWidth="1"/>
    <col min="1282" max="1282" width="38.5703125" style="8" customWidth="1"/>
    <col min="1283" max="1283" width="26.5703125" style="8" customWidth="1"/>
    <col min="1284" max="1284" width="40.140625" style="8" customWidth="1"/>
    <col min="1285" max="1285" width="20.85546875" style="8" customWidth="1"/>
    <col min="1286" max="1286" width="18.85546875" style="8" customWidth="1"/>
    <col min="1287" max="1287" width="22.42578125" style="8" bestFit="1" customWidth="1"/>
    <col min="1288" max="1288" width="12.28515625" style="8" customWidth="1"/>
    <col min="1289" max="1289" width="9.28515625" style="8" bestFit="1" customWidth="1"/>
    <col min="1290" max="1290" width="9.140625" style="8"/>
    <col min="1291" max="1291" width="9.28515625" style="8" bestFit="1" customWidth="1"/>
    <col min="1292" max="1536" width="9.140625" style="8"/>
    <col min="1537" max="1537" width="5.42578125" style="8" customWidth="1"/>
    <col min="1538" max="1538" width="38.5703125" style="8" customWidth="1"/>
    <col min="1539" max="1539" width="26.5703125" style="8" customWidth="1"/>
    <col min="1540" max="1540" width="40.140625" style="8" customWidth="1"/>
    <col min="1541" max="1541" width="20.85546875" style="8" customWidth="1"/>
    <col min="1542" max="1542" width="18.85546875" style="8" customWidth="1"/>
    <col min="1543" max="1543" width="22.42578125" style="8" bestFit="1" customWidth="1"/>
    <col min="1544" max="1544" width="12.28515625" style="8" customWidth="1"/>
    <col min="1545" max="1545" width="9.28515625" style="8" bestFit="1" customWidth="1"/>
    <col min="1546" max="1546" width="9.140625" style="8"/>
    <col min="1547" max="1547" width="9.28515625" style="8" bestFit="1" customWidth="1"/>
    <col min="1548" max="1792" width="9.140625" style="8"/>
    <col min="1793" max="1793" width="5.42578125" style="8" customWidth="1"/>
    <col min="1794" max="1794" width="38.5703125" style="8" customWidth="1"/>
    <col min="1795" max="1795" width="26.5703125" style="8" customWidth="1"/>
    <col min="1796" max="1796" width="40.140625" style="8" customWidth="1"/>
    <col min="1797" max="1797" width="20.85546875" style="8" customWidth="1"/>
    <col min="1798" max="1798" width="18.85546875" style="8" customWidth="1"/>
    <col min="1799" max="1799" width="22.42578125" style="8" bestFit="1" customWidth="1"/>
    <col min="1800" max="1800" width="12.28515625" style="8" customWidth="1"/>
    <col min="1801" max="1801" width="9.28515625" style="8" bestFit="1" customWidth="1"/>
    <col min="1802" max="1802" width="9.140625" style="8"/>
    <col min="1803" max="1803" width="9.28515625" style="8" bestFit="1" customWidth="1"/>
    <col min="1804" max="2048" width="9.140625" style="8"/>
    <col min="2049" max="2049" width="5.42578125" style="8" customWidth="1"/>
    <col min="2050" max="2050" width="38.5703125" style="8" customWidth="1"/>
    <col min="2051" max="2051" width="26.5703125" style="8" customWidth="1"/>
    <col min="2052" max="2052" width="40.140625" style="8" customWidth="1"/>
    <col min="2053" max="2053" width="20.85546875" style="8" customWidth="1"/>
    <col min="2054" max="2054" width="18.85546875" style="8" customWidth="1"/>
    <col min="2055" max="2055" width="22.42578125" style="8" bestFit="1" customWidth="1"/>
    <col min="2056" max="2056" width="12.28515625" style="8" customWidth="1"/>
    <col min="2057" max="2057" width="9.28515625" style="8" bestFit="1" customWidth="1"/>
    <col min="2058" max="2058" width="9.140625" style="8"/>
    <col min="2059" max="2059" width="9.28515625" style="8" bestFit="1" customWidth="1"/>
    <col min="2060" max="2304" width="9.140625" style="8"/>
    <col min="2305" max="2305" width="5.42578125" style="8" customWidth="1"/>
    <col min="2306" max="2306" width="38.5703125" style="8" customWidth="1"/>
    <col min="2307" max="2307" width="26.5703125" style="8" customWidth="1"/>
    <col min="2308" max="2308" width="40.140625" style="8" customWidth="1"/>
    <col min="2309" max="2309" width="20.85546875" style="8" customWidth="1"/>
    <col min="2310" max="2310" width="18.85546875" style="8" customWidth="1"/>
    <col min="2311" max="2311" width="22.42578125" style="8" bestFit="1" customWidth="1"/>
    <col min="2312" max="2312" width="12.28515625" style="8" customWidth="1"/>
    <col min="2313" max="2313" width="9.28515625" style="8" bestFit="1" customWidth="1"/>
    <col min="2314" max="2314" width="9.140625" style="8"/>
    <col min="2315" max="2315" width="9.28515625" style="8" bestFit="1" customWidth="1"/>
    <col min="2316" max="2560" width="9.140625" style="8"/>
    <col min="2561" max="2561" width="5.42578125" style="8" customWidth="1"/>
    <col min="2562" max="2562" width="38.5703125" style="8" customWidth="1"/>
    <col min="2563" max="2563" width="26.5703125" style="8" customWidth="1"/>
    <col min="2564" max="2564" width="40.140625" style="8" customWidth="1"/>
    <col min="2565" max="2565" width="20.85546875" style="8" customWidth="1"/>
    <col min="2566" max="2566" width="18.85546875" style="8" customWidth="1"/>
    <col min="2567" max="2567" width="22.42578125" style="8" bestFit="1" customWidth="1"/>
    <col min="2568" max="2568" width="12.28515625" style="8" customWidth="1"/>
    <col min="2569" max="2569" width="9.28515625" style="8" bestFit="1" customWidth="1"/>
    <col min="2570" max="2570" width="9.140625" style="8"/>
    <col min="2571" max="2571" width="9.28515625" style="8" bestFit="1" customWidth="1"/>
    <col min="2572" max="2816" width="9.140625" style="8"/>
    <col min="2817" max="2817" width="5.42578125" style="8" customWidth="1"/>
    <col min="2818" max="2818" width="38.5703125" style="8" customWidth="1"/>
    <col min="2819" max="2819" width="26.5703125" style="8" customWidth="1"/>
    <col min="2820" max="2820" width="40.140625" style="8" customWidth="1"/>
    <col min="2821" max="2821" width="20.85546875" style="8" customWidth="1"/>
    <col min="2822" max="2822" width="18.85546875" style="8" customWidth="1"/>
    <col min="2823" max="2823" width="22.42578125" style="8" bestFit="1" customWidth="1"/>
    <col min="2824" max="2824" width="12.28515625" style="8" customWidth="1"/>
    <col min="2825" max="2825" width="9.28515625" style="8" bestFit="1" customWidth="1"/>
    <col min="2826" max="2826" width="9.140625" style="8"/>
    <col min="2827" max="2827" width="9.28515625" style="8" bestFit="1" customWidth="1"/>
    <col min="2828" max="3072" width="9.140625" style="8"/>
    <col min="3073" max="3073" width="5.42578125" style="8" customWidth="1"/>
    <col min="3074" max="3074" width="38.5703125" style="8" customWidth="1"/>
    <col min="3075" max="3075" width="26.5703125" style="8" customWidth="1"/>
    <col min="3076" max="3076" width="40.140625" style="8" customWidth="1"/>
    <col min="3077" max="3077" width="20.85546875" style="8" customWidth="1"/>
    <col min="3078" max="3078" width="18.85546875" style="8" customWidth="1"/>
    <col min="3079" max="3079" width="22.42578125" style="8" bestFit="1" customWidth="1"/>
    <col min="3080" max="3080" width="12.28515625" style="8" customWidth="1"/>
    <col min="3081" max="3081" width="9.28515625" style="8" bestFit="1" customWidth="1"/>
    <col min="3082" max="3082" width="9.140625" style="8"/>
    <col min="3083" max="3083" width="9.28515625" style="8" bestFit="1" customWidth="1"/>
    <col min="3084" max="3328" width="9.140625" style="8"/>
    <col min="3329" max="3329" width="5.42578125" style="8" customWidth="1"/>
    <col min="3330" max="3330" width="38.5703125" style="8" customWidth="1"/>
    <col min="3331" max="3331" width="26.5703125" style="8" customWidth="1"/>
    <col min="3332" max="3332" width="40.140625" style="8" customWidth="1"/>
    <col min="3333" max="3333" width="20.85546875" style="8" customWidth="1"/>
    <col min="3334" max="3334" width="18.85546875" style="8" customWidth="1"/>
    <col min="3335" max="3335" width="22.42578125" style="8" bestFit="1" customWidth="1"/>
    <col min="3336" max="3336" width="12.28515625" style="8" customWidth="1"/>
    <col min="3337" max="3337" width="9.28515625" style="8" bestFit="1" customWidth="1"/>
    <col min="3338" max="3338" width="9.140625" style="8"/>
    <col min="3339" max="3339" width="9.28515625" style="8" bestFit="1" customWidth="1"/>
    <col min="3340" max="3584" width="9.140625" style="8"/>
    <col min="3585" max="3585" width="5.42578125" style="8" customWidth="1"/>
    <col min="3586" max="3586" width="38.5703125" style="8" customWidth="1"/>
    <col min="3587" max="3587" width="26.5703125" style="8" customWidth="1"/>
    <col min="3588" max="3588" width="40.140625" style="8" customWidth="1"/>
    <col min="3589" max="3589" width="20.85546875" style="8" customWidth="1"/>
    <col min="3590" max="3590" width="18.85546875" style="8" customWidth="1"/>
    <col min="3591" max="3591" width="22.42578125" style="8" bestFit="1" customWidth="1"/>
    <col min="3592" max="3592" width="12.28515625" style="8" customWidth="1"/>
    <col min="3593" max="3593" width="9.28515625" style="8" bestFit="1" customWidth="1"/>
    <col min="3594" max="3594" width="9.140625" style="8"/>
    <col min="3595" max="3595" width="9.28515625" style="8" bestFit="1" customWidth="1"/>
    <col min="3596" max="3840" width="9.140625" style="8"/>
    <col min="3841" max="3841" width="5.42578125" style="8" customWidth="1"/>
    <col min="3842" max="3842" width="38.5703125" style="8" customWidth="1"/>
    <col min="3843" max="3843" width="26.5703125" style="8" customWidth="1"/>
    <col min="3844" max="3844" width="40.140625" style="8" customWidth="1"/>
    <col min="3845" max="3845" width="20.85546875" style="8" customWidth="1"/>
    <col min="3846" max="3846" width="18.85546875" style="8" customWidth="1"/>
    <col min="3847" max="3847" width="22.42578125" style="8" bestFit="1" customWidth="1"/>
    <col min="3848" max="3848" width="12.28515625" style="8" customWidth="1"/>
    <col min="3849" max="3849" width="9.28515625" style="8" bestFit="1" customWidth="1"/>
    <col min="3850" max="3850" width="9.140625" style="8"/>
    <col min="3851" max="3851" width="9.28515625" style="8" bestFit="1" customWidth="1"/>
    <col min="3852" max="4096" width="9.140625" style="8"/>
    <col min="4097" max="4097" width="5.42578125" style="8" customWidth="1"/>
    <col min="4098" max="4098" width="38.5703125" style="8" customWidth="1"/>
    <col min="4099" max="4099" width="26.5703125" style="8" customWidth="1"/>
    <col min="4100" max="4100" width="40.140625" style="8" customWidth="1"/>
    <col min="4101" max="4101" width="20.85546875" style="8" customWidth="1"/>
    <col min="4102" max="4102" width="18.85546875" style="8" customWidth="1"/>
    <col min="4103" max="4103" width="22.42578125" style="8" bestFit="1" customWidth="1"/>
    <col min="4104" max="4104" width="12.28515625" style="8" customWidth="1"/>
    <col min="4105" max="4105" width="9.28515625" style="8" bestFit="1" customWidth="1"/>
    <col min="4106" max="4106" width="9.140625" style="8"/>
    <col min="4107" max="4107" width="9.28515625" style="8" bestFit="1" customWidth="1"/>
    <col min="4108" max="4352" width="9.140625" style="8"/>
    <col min="4353" max="4353" width="5.42578125" style="8" customWidth="1"/>
    <col min="4354" max="4354" width="38.5703125" style="8" customWidth="1"/>
    <col min="4355" max="4355" width="26.5703125" style="8" customWidth="1"/>
    <col min="4356" max="4356" width="40.140625" style="8" customWidth="1"/>
    <col min="4357" max="4357" width="20.85546875" style="8" customWidth="1"/>
    <col min="4358" max="4358" width="18.85546875" style="8" customWidth="1"/>
    <col min="4359" max="4359" width="22.42578125" style="8" bestFit="1" customWidth="1"/>
    <col min="4360" max="4360" width="12.28515625" style="8" customWidth="1"/>
    <col min="4361" max="4361" width="9.28515625" style="8" bestFit="1" customWidth="1"/>
    <col min="4362" max="4362" width="9.140625" style="8"/>
    <col min="4363" max="4363" width="9.28515625" style="8" bestFit="1" customWidth="1"/>
    <col min="4364" max="4608" width="9.140625" style="8"/>
    <col min="4609" max="4609" width="5.42578125" style="8" customWidth="1"/>
    <col min="4610" max="4610" width="38.5703125" style="8" customWidth="1"/>
    <col min="4611" max="4611" width="26.5703125" style="8" customWidth="1"/>
    <col min="4612" max="4612" width="40.140625" style="8" customWidth="1"/>
    <col min="4613" max="4613" width="20.85546875" style="8" customWidth="1"/>
    <col min="4614" max="4614" width="18.85546875" style="8" customWidth="1"/>
    <col min="4615" max="4615" width="22.42578125" style="8" bestFit="1" customWidth="1"/>
    <col min="4616" max="4616" width="12.28515625" style="8" customWidth="1"/>
    <col min="4617" max="4617" width="9.28515625" style="8" bestFit="1" customWidth="1"/>
    <col min="4618" max="4618" width="9.140625" style="8"/>
    <col min="4619" max="4619" width="9.28515625" style="8" bestFit="1" customWidth="1"/>
    <col min="4620" max="4864" width="9.140625" style="8"/>
    <col min="4865" max="4865" width="5.42578125" style="8" customWidth="1"/>
    <col min="4866" max="4866" width="38.5703125" style="8" customWidth="1"/>
    <col min="4867" max="4867" width="26.5703125" style="8" customWidth="1"/>
    <col min="4868" max="4868" width="40.140625" style="8" customWidth="1"/>
    <col min="4869" max="4869" width="20.85546875" style="8" customWidth="1"/>
    <col min="4870" max="4870" width="18.85546875" style="8" customWidth="1"/>
    <col min="4871" max="4871" width="22.42578125" style="8" bestFit="1" customWidth="1"/>
    <col min="4872" max="4872" width="12.28515625" style="8" customWidth="1"/>
    <col min="4873" max="4873" width="9.28515625" style="8" bestFit="1" customWidth="1"/>
    <col min="4874" max="4874" width="9.140625" style="8"/>
    <col min="4875" max="4875" width="9.28515625" style="8" bestFit="1" customWidth="1"/>
    <col min="4876" max="5120" width="9.140625" style="8"/>
    <col min="5121" max="5121" width="5.42578125" style="8" customWidth="1"/>
    <col min="5122" max="5122" width="38.5703125" style="8" customWidth="1"/>
    <col min="5123" max="5123" width="26.5703125" style="8" customWidth="1"/>
    <col min="5124" max="5124" width="40.140625" style="8" customWidth="1"/>
    <col min="5125" max="5125" width="20.85546875" style="8" customWidth="1"/>
    <col min="5126" max="5126" width="18.85546875" style="8" customWidth="1"/>
    <col min="5127" max="5127" width="22.42578125" style="8" bestFit="1" customWidth="1"/>
    <col min="5128" max="5128" width="12.28515625" style="8" customWidth="1"/>
    <col min="5129" max="5129" width="9.28515625" style="8" bestFit="1" customWidth="1"/>
    <col min="5130" max="5130" width="9.140625" style="8"/>
    <col min="5131" max="5131" width="9.28515625" style="8" bestFit="1" customWidth="1"/>
    <col min="5132" max="5376" width="9.140625" style="8"/>
    <col min="5377" max="5377" width="5.42578125" style="8" customWidth="1"/>
    <col min="5378" max="5378" width="38.5703125" style="8" customWidth="1"/>
    <col min="5379" max="5379" width="26.5703125" style="8" customWidth="1"/>
    <col min="5380" max="5380" width="40.140625" style="8" customWidth="1"/>
    <col min="5381" max="5381" width="20.85546875" style="8" customWidth="1"/>
    <col min="5382" max="5382" width="18.85546875" style="8" customWidth="1"/>
    <col min="5383" max="5383" width="22.42578125" style="8" bestFit="1" customWidth="1"/>
    <col min="5384" max="5384" width="12.28515625" style="8" customWidth="1"/>
    <col min="5385" max="5385" width="9.28515625" style="8" bestFit="1" customWidth="1"/>
    <col min="5386" max="5386" width="9.140625" style="8"/>
    <col min="5387" max="5387" width="9.28515625" style="8" bestFit="1" customWidth="1"/>
    <col min="5388" max="5632" width="9.140625" style="8"/>
    <col min="5633" max="5633" width="5.42578125" style="8" customWidth="1"/>
    <col min="5634" max="5634" width="38.5703125" style="8" customWidth="1"/>
    <col min="5635" max="5635" width="26.5703125" style="8" customWidth="1"/>
    <col min="5636" max="5636" width="40.140625" style="8" customWidth="1"/>
    <col min="5637" max="5637" width="20.85546875" style="8" customWidth="1"/>
    <col min="5638" max="5638" width="18.85546875" style="8" customWidth="1"/>
    <col min="5639" max="5639" width="22.42578125" style="8" bestFit="1" customWidth="1"/>
    <col min="5640" max="5640" width="12.28515625" style="8" customWidth="1"/>
    <col min="5641" max="5641" width="9.28515625" style="8" bestFit="1" customWidth="1"/>
    <col min="5642" max="5642" width="9.140625" style="8"/>
    <col min="5643" max="5643" width="9.28515625" style="8" bestFit="1" customWidth="1"/>
    <col min="5644" max="5888" width="9.140625" style="8"/>
    <col min="5889" max="5889" width="5.42578125" style="8" customWidth="1"/>
    <col min="5890" max="5890" width="38.5703125" style="8" customWidth="1"/>
    <col min="5891" max="5891" width="26.5703125" style="8" customWidth="1"/>
    <col min="5892" max="5892" width="40.140625" style="8" customWidth="1"/>
    <col min="5893" max="5893" width="20.85546875" style="8" customWidth="1"/>
    <col min="5894" max="5894" width="18.85546875" style="8" customWidth="1"/>
    <col min="5895" max="5895" width="22.42578125" style="8" bestFit="1" customWidth="1"/>
    <col min="5896" max="5896" width="12.28515625" style="8" customWidth="1"/>
    <col min="5897" max="5897" width="9.28515625" style="8" bestFit="1" customWidth="1"/>
    <col min="5898" max="5898" width="9.140625" style="8"/>
    <col min="5899" max="5899" width="9.28515625" style="8" bestFit="1" customWidth="1"/>
    <col min="5900" max="6144" width="9.140625" style="8"/>
    <col min="6145" max="6145" width="5.42578125" style="8" customWidth="1"/>
    <col min="6146" max="6146" width="38.5703125" style="8" customWidth="1"/>
    <col min="6147" max="6147" width="26.5703125" style="8" customWidth="1"/>
    <col min="6148" max="6148" width="40.140625" style="8" customWidth="1"/>
    <col min="6149" max="6149" width="20.85546875" style="8" customWidth="1"/>
    <col min="6150" max="6150" width="18.85546875" style="8" customWidth="1"/>
    <col min="6151" max="6151" width="22.42578125" style="8" bestFit="1" customWidth="1"/>
    <col min="6152" max="6152" width="12.28515625" style="8" customWidth="1"/>
    <col min="6153" max="6153" width="9.28515625" style="8" bestFit="1" customWidth="1"/>
    <col min="6154" max="6154" width="9.140625" style="8"/>
    <col min="6155" max="6155" width="9.28515625" style="8" bestFit="1" customWidth="1"/>
    <col min="6156" max="6400" width="9.140625" style="8"/>
    <col min="6401" max="6401" width="5.42578125" style="8" customWidth="1"/>
    <col min="6402" max="6402" width="38.5703125" style="8" customWidth="1"/>
    <col min="6403" max="6403" width="26.5703125" style="8" customWidth="1"/>
    <col min="6404" max="6404" width="40.140625" style="8" customWidth="1"/>
    <col min="6405" max="6405" width="20.85546875" style="8" customWidth="1"/>
    <col min="6406" max="6406" width="18.85546875" style="8" customWidth="1"/>
    <col min="6407" max="6407" width="22.42578125" style="8" bestFit="1" customWidth="1"/>
    <col min="6408" max="6408" width="12.28515625" style="8" customWidth="1"/>
    <col min="6409" max="6409" width="9.28515625" style="8" bestFit="1" customWidth="1"/>
    <col min="6410" max="6410" width="9.140625" style="8"/>
    <col min="6411" max="6411" width="9.28515625" style="8" bestFit="1" customWidth="1"/>
    <col min="6412" max="6656" width="9.140625" style="8"/>
    <col min="6657" max="6657" width="5.42578125" style="8" customWidth="1"/>
    <col min="6658" max="6658" width="38.5703125" style="8" customWidth="1"/>
    <col min="6659" max="6659" width="26.5703125" style="8" customWidth="1"/>
    <col min="6660" max="6660" width="40.140625" style="8" customWidth="1"/>
    <col min="6661" max="6661" width="20.85546875" style="8" customWidth="1"/>
    <col min="6662" max="6662" width="18.85546875" style="8" customWidth="1"/>
    <col min="6663" max="6663" width="22.42578125" style="8" bestFit="1" customWidth="1"/>
    <col min="6664" max="6664" width="12.28515625" style="8" customWidth="1"/>
    <col min="6665" max="6665" width="9.28515625" style="8" bestFit="1" customWidth="1"/>
    <col min="6666" max="6666" width="9.140625" style="8"/>
    <col min="6667" max="6667" width="9.28515625" style="8" bestFit="1" customWidth="1"/>
    <col min="6668" max="6912" width="9.140625" style="8"/>
    <col min="6913" max="6913" width="5.42578125" style="8" customWidth="1"/>
    <col min="6914" max="6914" width="38.5703125" style="8" customWidth="1"/>
    <col min="6915" max="6915" width="26.5703125" style="8" customWidth="1"/>
    <col min="6916" max="6916" width="40.140625" style="8" customWidth="1"/>
    <col min="6917" max="6917" width="20.85546875" style="8" customWidth="1"/>
    <col min="6918" max="6918" width="18.85546875" style="8" customWidth="1"/>
    <col min="6919" max="6919" width="22.42578125" style="8" bestFit="1" customWidth="1"/>
    <col min="6920" max="6920" width="12.28515625" style="8" customWidth="1"/>
    <col min="6921" max="6921" width="9.28515625" style="8" bestFit="1" customWidth="1"/>
    <col min="6922" max="6922" width="9.140625" style="8"/>
    <col min="6923" max="6923" width="9.28515625" style="8" bestFit="1" customWidth="1"/>
    <col min="6924" max="7168" width="9.140625" style="8"/>
    <col min="7169" max="7169" width="5.42578125" style="8" customWidth="1"/>
    <col min="7170" max="7170" width="38.5703125" style="8" customWidth="1"/>
    <col min="7171" max="7171" width="26.5703125" style="8" customWidth="1"/>
    <col min="7172" max="7172" width="40.140625" style="8" customWidth="1"/>
    <col min="7173" max="7173" width="20.85546875" style="8" customWidth="1"/>
    <col min="7174" max="7174" width="18.85546875" style="8" customWidth="1"/>
    <col min="7175" max="7175" width="22.42578125" style="8" bestFit="1" customWidth="1"/>
    <col min="7176" max="7176" width="12.28515625" style="8" customWidth="1"/>
    <col min="7177" max="7177" width="9.28515625" style="8" bestFit="1" customWidth="1"/>
    <col min="7178" max="7178" width="9.140625" style="8"/>
    <col min="7179" max="7179" width="9.28515625" style="8" bestFit="1" customWidth="1"/>
    <col min="7180" max="7424" width="9.140625" style="8"/>
    <col min="7425" max="7425" width="5.42578125" style="8" customWidth="1"/>
    <col min="7426" max="7426" width="38.5703125" style="8" customWidth="1"/>
    <col min="7427" max="7427" width="26.5703125" style="8" customWidth="1"/>
    <col min="7428" max="7428" width="40.140625" style="8" customWidth="1"/>
    <col min="7429" max="7429" width="20.85546875" style="8" customWidth="1"/>
    <col min="7430" max="7430" width="18.85546875" style="8" customWidth="1"/>
    <col min="7431" max="7431" width="22.42578125" style="8" bestFit="1" customWidth="1"/>
    <col min="7432" max="7432" width="12.28515625" style="8" customWidth="1"/>
    <col min="7433" max="7433" width="9.28515625" style="8" bestFit="1" customWidth="1"/>
    <col min="7434" max="7434" width="9.140625" style="8"/>
    <col min="7435" max="7435" width="9.28515625" style="8" bestFit="1" customWidth="1"/>
    <col min="7436" max="7680" width="9.140625" style="8"/>
    <col min="7681" max="7681" width="5.42578125" style="8" customWidth="1"/>
    <col min="7682" max="7682" width="38.5703125" style="8" customWidth="1"/>
    <col min="7683" max="7683" width="26.5703125" style="8" customWidth="1"/>
    <col min="7684" max="7684" width="40.140625" style="8" customWidth="1"/>
    <col min="7685" max="7685" width="20.85546875" style="8" customWidth="1"/>
    <col min="7686" max="7686" width="18.85546875" style="8" customWidth="1"/>
    <col min="7687" max="7687" width="22.42578125" style="8" bestFit="1" customWidth="1"/>
    <col min="7688" max="7688" width="12.28515625" style="8" customWidth="1"/>
    <col min="7689" max="7689" width="9.28515625" style="8" bestFit="1" customWidth="1"/>
    <col min="7690" max="7690" width="9.140625" style="8"/>
    <col min="7691" max="7691" width="9.28515625" style="8" bestFit="1" customWidth="1"/>
    <col min="7692" max="7936" width="9.140625" style="8"/>
    <col min="7937" max="7937" width="5.42578125" style="8" customWidth="1"/>
    <col min="7938" max="7938" width="38.5703125" style="8" customWidth="1"/>
    <col min="7939" max="7939" width="26.5703125" style="8" customWidth="1"/>
    <col min="7940" max="7940" width="40.140625" style="8" customWidth="1"/>
    <col min="7941" max="7941" width="20.85546875" style="8" customWidth="1"/>
    <col min="7942" max="7942" width="18.85546875" style="8" customWidth="1"/>
    <col min="7943" max="7943" width="22.42578125" style="8" bestFit="1" customWidth="1"/>
    <col min="7944" max="7944" width="12.28515625" style="8" customWidth="1"/>
    <col min="7945" max="7945" width="9.28515625" style="8" bestFit="1" customWidth="1"/>
    <col min="7946" max="7946" width="9.140625" style="8"/>
    <col min="7947" max="7947" width="9.28515625" style="8" bestFit="1" customWidth="1"/>
    <col min="7948" max="8192" width="9.140625" style="8"/>
    <col min="8193" max="8193" width="5.42578125" style="8" customWidth="1"/>
    <col min="8194" max="8194" width="38.5703125" style="8" customWidth="1"/>
    <col min="8195" max="8195" width="26.5703125" style="8" customWidth="1"/>
    <col min="8196" max="8196" width="40.140625" style="8" customWidth="1"/>
    <col min="8197" max="8197" width="20.85546875" style="8" customWidth="1"/>
    <col min="8198" max="8198" width="18.85546875" style="8" customWidth="1"/>
    <col min="8199" max="8199" width="22.42578125" style="8" bestFit="1" customWidth="1"/>
    <col min="8200" max="8200" width="12.28515625" style="8" customWidth="1"/>
    <col min="8201" max="8201" width="9.28515625" style="8" bestFit="1" customWidth="1"/>
    <col min="8202" max="8202" width="9.140625" style="8"/>
    <col min="8203" max="8203" width="9.28515625" style="8" bestFit="1" customWidth="1"/>
    <col min="8204" max="8448" width="9.140625" style="8"/>
    <col min="8449" max="8449" width="5.42578125" style="8" customWidth="1"/>
    <col min="8450" max="8450" width="38.5703125" style="8" customWidth="1"/>
    <col min="8451" max="8451" width="26.5703125" style="8" customWidth="1"/>
    <col min="8452" max="8452" width="40.140625" style="8" customWidth="1"/>
    <col min="8453" max="8453" width="20.85546875" style="8" customWidth="1"/>
    <col min="8454" max="8454" width="18.85546875" style="8" customWidth="1"/>
    <col min="8455" max="8455" width="22.42578125" style="8" bestFit="1" customWidth="1"/>
    <col min="8456" max="8456" width="12.28515625" style="8" customWidth="1"/>
    <col min="8457" max="8457" width="9.28515625" style="8" bestFit="1" customWidth="1"/>
    <col min="8458" max="8458" width="9.140625" style="8"/>
    <col min="8459" max="8459" width="9.28515625" style="8" bestFit="1" customWidth="1"/>
    <col min="8460" max="8704" width="9.140625" style="8"/>
    <col min="8705" max="8705" width="5.42578125" style="8" customWidth="1"/>
    <col min="8706" max="8706" width="38.5703125" style="8" customWidth="1"/>
    <col min="8707" max="8707" width="26.5703125" style="8" customWidth="1"/>
    <col min="8708" max="8708" width="40.140625" style="8" customWidth="1"/>
    <col min="8709" max="8709" width="20.85546875" style="8" customWidth="1"/>
    <col min="8710" max="8710" width="18.85546875" style="8" customWidth="1"/>
    <col min="8711" max="8711" width="22.42578125" style="8" bestFit="1" customWidth="1"/>
    <col min="8712" max="8712" width="12.28515625" style="8" customWidth="1"/>
    <col min="8713" max="8713" width="9.28515625" style="8" bestFit="1" customWidth="1"/>
    <col min="8714" max="8714" width="9.140625" style="8"/>
    <col min="8715" max="8715" width="9.28515625" style="8" bestFit="1" customWidth="1"/>
    <col min="8716" max="8960" width="9.140625" style="8"/>
    <col min="8961" max="8961" width="5.42578125" style="8" customWidth="1"/>
    <col min="8962" max="8962" width="38.5703125" style="8" customWidth="1"/>
    <col min="8963" max="8963" width="26.5703125" style="8" customWidth="1"/>
    <col min="8964" max="8964" width="40.140625" style="8" customWidth="1"/>
    <col min="8965" max="8965" width="20.85546875" style="8" customWidth="1"/>
    <col min="8966" max="8966" width="18.85546875" style="8" customWidth="1"/>
    <col min="8967" max="8967" width="22.42578125" style="8" bestFit="1" customWidth="1"/>
    <col min="8968" max="8968" width="12.28515625" style="8" customWidth="1"/>
    <col min="8969" max="8969" width="9.28515625" style="8" bestFit="1" customWidth="1"/>
    <col min="8970" max="8970" width="9.140625" style="8"/>
    <col min="8971" max="8971" width="9.28515625" style="8" bestFit="1" customWidth="1"/>
    <col min="8972" max="9216" width="9.140625" style="8"/>
    <col min="9217" max="9217" width="5.42578125" style="8" customWidth="1"/>
    <col min="9218" max="9218" width="38.5703125" style="8" customWidth="1"/>
    <col min="9219" max="9219" width="26.5703125" style="8" customWidth="1"/>
    <col min="9220" max="9220" width="40.140625" style="8" customWidth="1"/>
    <col min="9221" max="9221" width="20.85546875" style="8" customWidth="1"/>
    <col min="9222" max="9222" width="18.85546875" style="8" customWidth="1"/>
    <col min="9223" max="9223" width="22.42578125" style="8" bestFit="1" customWidth="1"/>
    <col min="9224" max="9224" width="12.28515625" style="8" customWidth="1"/>
    <col min="9225" max="9225" width="9.28515625" style="8" bestFit="1" customWidth="1"/>
    <col min="9226" max="9226" width="9.140625" style="8"/>
    <col min="9227" max="9227" width="9.28515625" style="8" bestFit="1" customWidth="1"/>
    <col min="9228" max="9472" width="9.140625" style="8"/>
    <col min="9473" max="9473" width="5.42578125" style="8" customWidth="1"/>
    <col min="9474" max="9474" width="38.5703125" style="8" customWidth="1"/>
    <col min="9475" max="9475" width="26.5703125" style="8" customWidth="1"/>
    <col min="9476" max="9476" width="40.140625" style="8" customWidth="1"/>
    <col min="9477" max="9477" width="20.85546875" style="8" customWidth="1"/>
    <col min="9478" max="9478" width="18.85546875" style="8" customWidth="1"/>
    <col min="9479" max="9479" width="22.42578125" style="8" bestFit="1" customWidth="1"/>
    <col min="9480" max="9480" width="12.28515625" style="8" customWidth="1"/>
    <col min="9481" max="9481" width="9.28515625" style="8" bestFit="1" customWidth="1"/>
    <col min="9482" max="9482" width="9.140625" style="8"/>
    <col min="9483" max="9483" width="9.28515625" style="8" bestFit="1" customWidth="1"/>
    <col min="9484" max="9728" width="9.140625" style="8"/>
    <col min="9729" max="9729" width="5.42578125" style="8" customWidth="1"/>
    <col min="9730" max="9730" width="38.5703125" style="8" customWidth="1"/>
    <col min="9731" max="9731" width="26.5703125" style="8" customWidth="1"/>
    <col min="9732" max="9732" width="40.140625" style="8" customWidth="1"/>
    <col min="9733" max="9733" width="20.85546875" style="8" customWidth="1"/>
    <col min="9734" max="9734" width="18.85546875" style="8" customWidth="1"/>
    <col min="9735" max="9735" width="22.42578125" style="8" bestFit="1" customWidth="1"/>
    <col min="9736" max="9736" width="12.28515625" style="8" customWidth="1"/>
    <col min="9737" max="9737" width="9.28515625" style="8" bestFit="1" customWidth="1"/>
    <col min="9738" max="9738" width="9.140625" style="8"/>
    <col min="9739" max="9739" width="9.28515625" style="8" bestFit="1" customWidth="1"/>
    <col min="9740" max="9984" width="9.140625" style="8"/>
    <col min="9985" max="9985" width="5.42578125" style="8" customWidth="1"/>
    <col min="9986" max="9986" width="38.5703125" style="8" customWidth="1"/>
    <col min="9987" max="9987" width="26.5703125" style="8" customWidth="1"/>
    <col min="9988" max="9988" width="40.140625" style="8" customWidth="1"/>
    <col min="9989" max="9989" width="20.85546875" style="8" customWidth="1"/>
    <col min="9990" max="9990" width="18.85546875" style="8" customWidth="1"/>
    <col min="9991" max="9991" width="22.42578125" style="8" bestFit="1" customWidth="1"/>
    <col min="9992" max="9992" width="12.28515625" style="8" customWidth="1"/>
    <col min="9993" max="9993" width="9.28515625" style="8" bestFit="1" customWidth="1"/>
    <col min="9994" max="9994" width="9.140625" style="8"/>
    <col min="9995" max="9995" width="9.28515625" style="8" bestFit="1" customWidth="1"/>
    <col min="9996" max="10240" width="9.140625" style="8"/>
    <col min="10241" max="10241" width="5.42578125" style="8" customWidth="1"/>
    <col min="10242" max="10242" width="38.5703125" style="8" customWidth="1"/>
    <col min="10243" max="10243" width="26.5703125" style="8" customWidth="1"/>
    <col min="10244" max="10244" width="40.140625" style="8" customWidth="1"/>
    <col min="10245" max="10245" width="20.85546875" style="8" customWidth="1"/>
    <col min="10246" max="10246" width="18.85546875" style="8" customWidth="1"/>
    <col min="10247" max="10247" width="22.42578125" style="8" bestFit="1" customWidth="1"/>
    <col min="10248" max="10248" width="12.28515625" style="8" customWidth="1"/>
    <col min="10249" max="10249" width="9.28515625" style="8" bestFit="1" customWidth="1"/>
    <col min="10250" max="10250" width="9.140625" style="8"/>
    <col min="10251" max="10251" width="9.28515625" style="8" bestFit="1" customWidth="1"/>
    <col min="10252" max="10496" width="9.140625" style="8"/>
    <col min="10497" max="10497" width="5.42578125" style="8" customWidth="1"/>
    <col min="10498" max="10498" width="38.5703125" style="8" customWidth="1"/>
    <col min="10499" max="10499" width="26.5703125" style="8" customWidth="1"/>
    <col min="10500" max="10500" width="40.140625" style="8" customWidth="1"/>
    <col min="10501" max="10501" width="20.85546875" style="8" customWidth="1"/>
    <col min="10502" max="10502" width="18.85546875" style="8" customWidth="1"/>
    <col min="10503" max="10503" width="22.42578125" style="8" bestFit="1" customWidth="1"/>
    <col min="10504" max="10504" width="12.28515625" style="8" customWidth="1"/>
    <col min="10505" max="10505" width="9.28515625" style="8" bestFit="1" customWidth="1"/>
    <col min="10506" max="10506" width="9.140625" style="8"/>
    <col min="10507" max="10507" width="9.28515625" style="8" bestFit="1" customWidth="1"/>
    <col min="10508" max="10752" width="9.140625" style="8"/>
    <col min="10753" max="10753" width="5.42578125" style="8" customWidth="1"/>
    <col min="10754" max="10754" width="38.5703125" style="8" customWidth="1"/>
    <col min="10755" max="10755" width="26.5703125" style="8" customWidth="1"/>
    <col min="10756" max="10756" width="40.140625" style="8" customWidth="1"/>
    <col min="10757" max="10757" width="20.85546875" style="8" customWidth="1"/>
    <col min="10758" max="10758" width="18.85546875" style="8" customWidth="1"/>
    <col min="10759" max="10759" width="22.42578125" style="8" bestFit="1" customWidth="1"/>
    <col min="10760" max="10760" width="12.28515625" style="8" customWidth="1"/>
    <col min="10761" max="10761" width="9.28515625" style="8" bestFit="1" customWidth="1"/>
    <col min="10762" max="10762" width="9.140625" style="8"/>
    <col min="10763" max="10763" width="9.28515625" style="8" bestFit="1" customWidth="1"/>
    <col min="10764" max="11008" width="9.140625" style="8"/>
    <col min="11009" max="11009" width="5.42578125" style="8" customWidth="1"/>
    <col min="11010" max="11010" width="38.5703125" style="8" customWidth="1"/>
    <col min="11011" max="11011" width="26.5703125" style="8" customWidth="1"/>
    <col min="11012" max="11012" width="40.140625" style="8" customWidth="1"/>
    <col min="11013" max="11013" width="20.85546875" style="8" customWidth="1"/>
    <col min="11014" max="11014" width="18.85546875" style="8" customWidth="1"/>
    <col min="11015" max="11015" width="22.42578125" style="8" bestFit="1" customWidth="1"/>
    <col min="11016" max="11016" width="12.28515625" style="8" customWidth="1"/>
    <col min="11017" max="11017" width="9.28515625" style="8" bestFit="1" customWidth="1"/>
    <col min="11018" max="11018" width="9.140625" style="8"/>
    <col min="11019" max="11019" width="9.28515625" style="8" bestFit="1" customWidth="1"/>
    <col min="11020" max="11264" width="9.140625" style="8"/>
    <col min="11265" max="11265" width="5.42578125" style="8" customWidth="1"/>
    <col min="11266" max="11266" width="38.5703125" style="8" customWidth="1"/>
    <col min="11267" max="11267" width="26.5703125" style="8" customWidth="1"/>
    <col min="11268" max="11268" width="40.140625" style="8" customWidth="1"/>
    <col min="11269" max="11269" width="20.85546875" style="8" customWidth="1"/>
    <col min="11270" max="11270" width="18.85546875" style="8" customWidth="1"/>
    <col min="11271" max="11271" width="22.42578125" style="8" bestFit="1" customWidth="1"/>
    <col min="11272" max="11272" width="12.28515625" style="8" customWidth="1"/>
    <col min="11273" max="11273" width="9.28515625" style="8" bestFit="1" customWidth="1"/>
    <col min="11274" max="11274" width="9.140625" style="8"/>
    <col min="11275" max="11275" width="9.28515625" style="8" bestFit="1" customWidth="1"/>
    <col min="11276" max="11520" width="9.140625" style="8"/>
    <col min="11521" max="11521" width="5.42578125" style="8" customWidth="1"/>
    <col min="11522" max="11522" width="38.5703125" style="8" customWidth="1"/>
    <col min="11523" max="11523" width="26.5703125" style="8" customWidth="1"/>
    <col min="11524" max="11524" width="40.140625" style="8" customWidth="1"/>
    <col min="11525" max="11525" width="20.85546875" style="8" customWidth="1"/>
    <col min="11526" max="11526" width="18.85546875" style="8" customWidth="1"/>
    <col min="11527" max="11527" width="22.42578125" style="8" bestFit="1" customWidth="1"/>
    <col min="11528" max="11528" width="12.28515625" style="8" customWidth="1"/>
    <col min="11529" max="11529" width="9.28515625" style="8" bestFit="1" customWidth="1"/>
    <col min="11530" max="11530" width="9.140625" style="8"/>
    <col min="11531" max="11531" width="9.28515625" style="8" bestFit="1" customWidth="1"/>
    <col min="11532" max="11776" width="9.140625" style="8"/>
    <col min="11777" max="11777" width="5.42578125" style="8" customWidth="1"/>
    <col min="11778" max="11778" width="38.5703125" style="8" customWidth="1"/>
    <col min="11779" max="11779" width="26.5703125" style="8" customWidth="1"/>
    <col min="11780" max="11780" width="40.140625" style="8" customWidth="1"/>
    <col min="11781" max="11781" width="20.85546875" style="8" customWidth="1"/>
    <col min="11782" max="11782" width="18.85546875" style="8" customWidth="1"/>
    <col min="11783" max="11783" width="22.42578125" style="8" bestFit="1" customWidth="1"/>
    <col min="11784" max="11784" width="12.28515625" style="8" customWidth="1"/>
    <col min="11785" max="11785" width="9.28515625" style="8" bestFit="1" customWidth="1"/>
    <col min="11786" max="11786" width="9.140625" style="8"/>
    <col min="11787" max="11787" width="9.28515625" style="8" bestFit="1" customWidth="1"/>
    <col min="11788" max="12032" width="9.140625" style="8"/>
    <col min="12033" max="12033" width="5.42578125" style="8" customWidth="1"/>
    <col min="12034" max="12034" width="38.5703125" style="8" customWidth="1"/>
    <col min="12035" max="12035" width="26.5703125" style="8" customWidth="1"/>
    <col min="12036" max="12036" width="40.140625" style="8" customWidth="1"/>
    <col min="12037" max="12037" width="20.85546875" style="8" customWidth="1"/>
    <col min="12038" max="12038" width="18.85546875" style="8" customWidth="1"/>
    <col min="12039" max="12039" width="22.42578125" style="8" bestFit="1" customWidth="1"/>
    <col min="12040" max="12040" width="12.28515625" style="8" customWidth="1"/>
    <col min="12041" max="12041" width="9.28515625" style="8" bestFit="1" customWidth="1"/>
    <col min="12042" max="12042" width="9.140625" style="8"/>
    <col min="12043" max="12043" width="9.28515625" style="8" bestFit="1" customWidth="1"/>
    <col min="12044" max="12288" width="9.140625" style="8"/>
    <col min="12289" max="12289" width="5.42578125" style="8" customWidth="1"/>
    <col min="12290" max="12290" width="38.5703125" style="8" customWidth="1"/>
    <col min="12291" max="12291" width="26.5703125" style="8" customWidth="1"/>
    <col min="12292" max="12292" width="40.140625" style="8" customWidth="1"/>
    <col min="12293" max="12293" width="20.85546875" style="8" customWidth="1"/>
    <col min="12294" max="12294" width="18.85546875" style="8" customWidth="1"/>
    <col min="12295" max="12295" width="22.42578125" style="8" bestFit="1" customWidth="1"/>
    <col min="12296" max="12296" width="12.28515625" style="8" customWidth="1"/>
    <col min="12297" max="12297" width="9.28515625" style="8" bestFit="1" customWidth="1"/>
    <col min="12298" max="12298" width="9.140625" style="8"/>
    <col min="12299" max="12299" width="9.28515625" style="8" bestFit="1" customWidth="1"/>
    <col min="12300" max="12544" width="9.140625" style="8"/>
    <col min="12545" max="12545" width="5.42578125" style="8" customWidth="1"/>
    <col min="12546" max="12546" width="38.5703125" style="8" customWidth="1"/>
    <col min="12547" max="12547" width="26.5703125" style="8" customWidth="1"/>
    <col min="12548" max="12548" width="40.140625" style="8" customWidth="1"/>
    <col min="12549" max="12549" width="20.85546875" style="8" customWidth="1"/>
    <col min="12550" max="12550" width="18.85546875" style="8" customWidth="1"/>
    <col min="12551" max="12551" width="22.42578125" style="8" bestFit="1" customWidth="1"/>
    <col min="12552" max="12552" width="12.28515625" style="8" customWidth="1"/>
    <col min="12553" max="12553" width="9.28515625" style="8" bestFit="1" customWidth="1"/>
    <col min="12554" max="12554" width="9.140625" style="8"/>
    <col min="12555" max="12555" width="9.28515625" style="8" bestFit="1" customWidth="1"/>
    <col min="12556" max="12800" width="9.140625" style="8"/>
    <col min="12801" max="12801" width="5.42578125" style="8" customWidth="1"/>
    <col min="12802" max="12802" width="38.5703125" style="8" customWidth="1"/>
    <col min="12803" max="12803" width="26.5703125" style="8" customWidth="1"/>
    <col min="12804" max="12804" width="40.140625" style="8" customWidth="1"/>
    <col min="12805" max="12805" width="20.85546875" style="8" customWidth="1"/>
    <col min="12806" max="12806" width="18.85546875" style="8" customWidth="1"/>
    <col min="12807" max="12807" width="22.42578125" style="8" bestFit="1" customWidth="1"/>
    <col min="12808" max="12808" width="12.28515625" style="8" customWidth="1"/>
    <col min="12809" max="12809" width="9.28515625" style="8" bestFit="1" customWidth="1"/>
    <col min="12810" max="12810" width="9.140625" style="8"/>
    <col min="12811" max="12811" width="9.28515625" style="8" bestFit="1" customWidth="1"/>
    <col min="12812" max="13056" width="9.140625" style="8"/>
    <col min="13057" max="13057" width="5.42578125" style="8" customWidth="1"/>
    <col min="13058" max="13058" width="38.5703125" style="8" customWidth="1"/>
    <col min="13059" max="13059" width="26.5703125" style="8" customWidth="1"/>
    <col min="13060" max="13060" width="40.140625" style="8" customWidth="1"/>
    <col min="13061" max="13061" width="20.85546875" style="8" customWidth="1"/>
    <col min="13062" max="13062" width="18.85546875" style="8" customWidth="1"/>
    <col min="13063" max="13063" width="22.42578125" style="8" bestFit="1" customWidth="1"/>
    <col min="13064" max="13064" width="12.28515625" style="8" customWidth="1"/>
    <col min="13065" max="13065" width="9.28515625" style="8" bestFit="1" customWidth="1"/>
    <col min="13066" max="13066" width="9.140625" style="8"/>
    <col min="13067" max="13067" width="9.28515625" style="8" bestFit="1" customWidth="1"/>
    <col min="13068" max="13312" width="9.140625" style="8"/>
    <col min="13313" max="13313" width="5.42578125" style="8" customWidth="1"/>
    <col min="13314" max="13314" width="38.5703125" style="8" customWidth="1"/>
    <col min="13315" max="13315" width="26.5703125" style="8" customWidth="1"/>
    <col min="13316" max="13316" width="40.140625" style="8" customWidth="1"/>
    <col min="13317" max="13317" width="20.85546875" style="8" customWidth="1"/>
    <col min="13318" max="13318" width="18.85546875" style="8" customWidth="1"/>
    <col min="13319" max="13319" width="22.42578125" style="8" bestFit="1" customWidth="1"/>
    <col min="13320" max="13320" width="12.28515625" style="8" customWidth="1"/>
    <col min="13321" max="13321" width="9.28515625" style="8" bestFit="1" customWidth="1"/>
    <col min="13322" max="13322" width="9.140625" style="8"/>
    <col min="13323" max="13323" width="9.28515625" style="8" bestFit="1" customWidth="1"/>
    <col min="13324" max="13568" width="9.140625" style="8"/>
    <col min="13569" max="13569" width="5.42578125" style="8" customWidth="1"/>
    <col min="13570" max="13570" width="38.5703125" style="8" customWidth="1"/>
    <col min="13571" max="13571" width="26.5703125" style="8" customWidth="1"/>
    <col min="13572" max="13572" width="40.140625" style="8" customWidth="1"/>
    <col min="13573" max="13573" width="20.85546875" style="8" customWidth="1"/>
    <col min="13574" max="13574" width="18.85546875" style="8" customWidth="1"/>
    <col min="13575" max="13575" width="22.42578125" style="8" bestFit="1" customWidth="1"/>
    <col min="13576" max="13576" width="12.28515625" style="8" customWidth="1"/>
    <col min="13577" max="13577" width="9.28515625" style="8" bestFit="1" customWidth="1"/>
    <col min="13578" max="13578" width="9.140625" style="8"/>
    <col min="13579" max="13579" width="9.28515625" style="8" bestFit="1" customWidth="1"/>
    <col min="13580" max="13824" width="9.140625" style="8"/>
    <col min="13825" max="13825" width="5.42578125" style="8" customWidth="1"/>
    <col min="13826" max="13826" width="38.5703125" style="8" customWidth="1"/>
    <col min="13827" max="13827" width="26.5703125" style="8" customWidth="1"/>
    <col min="13828" max="13828" width="40.140625" style="8" customWidth="1"/>
    <col min="13829" max="13829" width="20.85546875" style="8" customWidth="1"/>
    <col min="13830" max="13830" width="18.85546875" style="8" customWidth="1"/>
    <col min="13831" max="13831" width="22.42578125" style="8" bestFit="1" customWidth="1"/>
    <col min="13832" max="13832" width="12.28515625" style="8" customWidth="1"/>
    <col min="13833" max="13833" width="9.28515625" style="8" bestFit="1" customWidth="1"/>
    <col min="13834" max="13834" width="9.140625" style="8"/>
    <col min="13835" max="13835" width="9.28515625" style="8" bestFit="1" customWidth="1"/>
    <col min="13836" max="14080" width="9.140625" style="8"/>
    <col min="14081" max="14081" width="5.42578125" style="8" customWidth="1"/>
    <col min="14082" max="14082" width="38.5703125" style="8" customWidth="1"/>
    <col min="14083" max="14083" width="26.5703125" style="8" customWidth="1"/>
    <col min="14084" max="14084" width="40.140625" style="8" customWidth="1"/>
    <col min="14085" max="14085" width="20.85546875" style="8" customWidth="1"/>
    <col min="14086" max="14086" width="18.85546875" style="8" customWidth="1"/>
    <col min="14087" max="14087" width="22.42578125" style="8" bestFit="1" customWidth="1"/>
    <col min="14088" max="14088" width="12.28515625" style="8" customWidth="1"/>
    <col min="14089" max="14089" width="9.28515625" style="8" bestFit="1" customWidth="1"/>
    <col min="14090" max="14090" width="9.140625" style="8"/>
    <col min="14091" max="14091" width="9.28515625" style="8" bestFit="1" customWidth="1"/>
    <col min="14092" max="14336" width="9.140625" style="8"/>
    <col min="14337" max="14337" width="5.42578125" style="8" customWidth="1"/>
    <col min="14338" max="14338" width="38.5703125" style="8" customWidth="1"/>
    <col min="14339" max="14339" width="26.5703125" style="8" customWidth="1"/>
    <col min="14340" max="14340" width="40.140625" style="8" customWidth="1"/>
    <col min="14341" max="14341" width="20.85546875" style="8" customWidth="1"/>
    <col min="14342" max="14342" width="18.85546875" style="8" customWidth="1"/>
    <col min="14343" max="14343" width="22.42578125" style="8" bestFit="1" customWidth="1"/>
    <col min="14344" max="14344" width="12.28515625" style="8" customWidth="1"/>
    <col min="14345" max="14345" width="9.28515625" style="8" bestFit="1" customWidth="1"/>
    <col min="14346" max="14346" width="9.140625" style="8"/>
    <col min="14347" max="14347" width="9.28515625" style="8" bestFit="1" customWidth="1"/>
    <col min="14348" max="14592" width="9.140625" style="8"/>
    <col min="14593" max="14593" width="5.42578125" style="8" customWidth="1"/>
    <col min="14594" max="14594" width="38.5703125" style="8" customWidth="1"/>
    <col min="14595" max="14595" width="26.5703125" style="8" customWidth="1"/>
    <col min="14596" max="14596" width="40.140625" style="8" customWidth="1"/>
    <col min="14597" max="14597" width="20.85546875" style="8" customWidth="1"/>
    <col min="14598" max="14598" width="18.85546875" style="8" customWidth="1"/>
    <col min="14599" max="14599" width="22.42578125" style="8" bestFit="1" customWidth="1"/>
    <col min="14600" max="14600" width="12.28515625" style="8" customWidth="1"/>
    <col min="14601" max="14601" width="9.28515625" style="8" bestFit="1" customWidth="1"/>
    <col min="14602" max="14602" width="9.140625" style="8"/>
    <col min="14603" max="14603" width="9.28515625" style="8" bestFit="1" customWidth="1"/>
    <col min="14604" max="14848" width="9.140625" style="8"/>
    <col min="14849" max="14849" width="5.42578125" style="8" customWidth="1"/>
    <col min="14850" max="14850" width="38.5703125" style="8" customWidth="1"/>
    <col min="14851" max="14851" width="26.5703125" style="8" customWidth="1"/>
    <col min="14852" max="14852" width="40.140625" style="8" customWidth="1"/>
    <col min="14853" max="14853" width="20.85546875" style="8" customWidth="1"/>
    <col min="14854" max="14854" width="18.85546875" style="8" customWidth="1"/>
    <col min="14855" max="14855" width="22.42578125" style="8" bestFit="1" customWidth="1"/>
    <col min="14856" max="14856" width="12.28515625" style="8" customWidth="1"/>
    <col min="14857" max="14857" width="9.28515625" style="8" bestFit="1" customWidth="1"/>
    <col min="14858" max="14858" width="9.140625" style="8"/>
    <col min="14859" max="14859" width="9.28515625" style="8" bestFit="1" customWidth="1"/>
    <col min="14860" max="15104" width="9.140625" style="8"/>
    <col min="15105" max="15105" width="5.42578125" style="8" customWidth="1"/>
    <col min="15106" max="15106" width="38.5703125" style="8" customWidth="1"/>
    <col min="15107" max="15107" width="26.5703125" style="8" customWidth="1"/>
    <col min="15108" max="15108" width="40.140625" style="8" customWidth="1"/>
    <col min="15109" max="15109" width="20.85546875" style="8" customWidth="1"/>
    <col min="15110" max="15110" width="18.85546875" style="8" customWidth="1"/>
    <col min="15111" max="15111" width="22.42578125" style="8" bestFit="1" customWidth="1"/>
    <col min="15112" max="15112" width="12.28515625" style="8" customWidth="1"/>
    <col min="15113" max="15113" width="9.28515625" style="8" bestFit="1" customWidth="1"/>
    <col min="15114" max="15114" width="9.140625" style="8"/>
    <col min="15115" max="15115" width="9.28515625" style="8" bestFit="1" customWidth="1"/>
    <col min="15116" max="15360" width="9.140625" style="8"/>
    <col min="15361" max="15361" width="5.42578125" style="8" customWidth="1"/>
    <col min="15362" max="15362" width="38.5703125" style="8" customWidth="1"/>
    <col min="15363" max="15363" width="26.5703125" style="8" customWidth="1"/>
    <col min="15364" max="15364" width="40.140625" style="8" customWidth="1"/>
    <col min="15365" max="15365" width="20.85546875" style="8" customWidth="1"/>
    <col min="15366" max="15366" width="18.85546875" style="8" customWidth="1"/>
    <col min="15367" max="15367" width="22.42578125" style="8" bestFit="1" customWidth="1"/>
    <col min="15368" max="15368" width="12.28515625" style="8" customWidth="1"/>
    <col min="15369" max="15369" width="9.28515625" style="8" bestFit="1" customWidth="1"/>
    <col min="15370" max="15370" width="9.140625" style="8"/>
    <col min="15371" max="15371" width="9.28515625" style="8" bestFit="1" customWidth="1"/>
    <col min="15372" max="15616" width="9.140625" style="8"/>
    <col min="15617" max="15617" width="5.42578125" style="8" customWidth="1"/>
    <col min="15618" max="15618" width="38.5703125" style="8" customWidth="1"/>
    <col min="15619" max="15619" width="26.5703125" style="8" customWidth="1"/>
    <col min="15620" max="15620" width="40.140625" style="8" customWidth="1"/>
    <col min="15621" max="15621" width="20.85546875" style="8" customWidth="1"/>
    <col min="15622" max="15622" width="18.85546875" style="8" customWidth="1"/>
    <col min="15623" max="15623" width="22.42578125" style="8" bestFit="1" customWidth="1"/>
    <col min="15624" max="15624" width="12.28515625" style="8" customWidth="1"/>
    <col min="15625" max="15625" width="9.28515625" style="8" bestFit="1" customWidth="1"/>
    <col min="15626" max="15626" width="9.140625" style="8"/>
    <col min="15627" max="15627" width="9.28515625" style="8" bestFit="1" customWidth="1"/>
    <col min="15628" max="15872" width="9.140625" style="8"/>
    <col min="15873" max="15873" width="5.42578125" style="8" customWidth="1"/>
    <col min="15874" max="15874" width="38.5703125" style="8" customWidth="1"/>
    <col min="15875" max="15875" width="26.5703125" style="8" customWidth="1"/>
    <col min="15876" max="15876" width="40.140625" style="8" customWidth="1"/>
    <col min="15877" max="15877" width="20.85546875" style="8" customWidth="1"/>
    <col min="15878" max="15878" width="18.85546875" style="8" customWidth="1"/>
    <col min="15879" max="15879" width="22.42578125" style="8" bestFit="1" customWidth="1"/>
    <col min="15880" max="15880" width="12.28515625" style="8" customWidth="1"/>
    <col min="15881" max="15881" width="9.28515625" style="8" bestFit="1" customWidth="1"/>
    <col min="15882" max="15882" width="9.140625" style="8"/>
    <col min="15883" max="15883" width="9.28515625" style="8" bestFit="1" customWidth="1"/>
    <col min="15884" max="16128" width="9.140625" style="8"/>
    <col min="16129" max="16129" width="5.42578125" style="8" customWidth="1"/>
    <col min="16130" max="16130" width="38.5703125" style="8" customWidth="1"/>
    <col min="16131" max="16131" width="26.5703125" style="8" customWidth="1"/>
    <col min="16132" max="16132" width="40.140625" style="8" customWidth="1"/>
    <col min="16133" max="16133" width="20.85546875" style="8" customWidth="1"/>
    <col min="16134" max="16134" width="18.85546875" style="8" customWidth="1"/>
    <col min="16135" max="16135" width="22.42578125" style="8" bestFit="1" customWidth="1"/>
    <col min="16136" max="16136" width="12.28515625" style="8" customWidth="1"/>
    <col min="16137" max="16137" width="9.28515625" style="8" bestFit="1" customWidth="1"/>
    <col min="16138" max="16138" width="9.140625" style="8"/>
    <col min="16139" max="16139" width="9.28515625" style="8" bestFit="1" customWidth="1"/>
    <col min="16140" max="16384" width="9.140625" style="8"/>
  </cols>
  <sheetData>
    <row r="1" spans="1:11" ht="14.25" customHeight="1">
      <c r="A1" s="1"/>
      <c r="B1" s="2"/>
      <c r="C1" s="3"/>
      <c r="D1" s="4"/>
      <c r="E1" s="5"/>
      <c r="F1" s="5"/>
      <c r="G1" s="6"/>
    </row>
    <row r="2" spans="1:11" ht="18.75" customHeight="1">
      <c r="A2" s="9"/>
      <c r="B2" s="134" t="s">
        <v>0</v>
      </c>
      <c r="C2" s="134"/>
      <c r="D2" s="134"/>
      <c r="E2" s="134"/>
      <c r="F2" s="134"/>
      <c r="G2" s="10"/>
    </row>
    <row r="3" spans="1:11" ht="48.75" customHeight="1">
      <c r="A3" s="11"/>
      <c r="B3" s="135" t="s">
        <v>60</v>
      </c>
      <c r="C3" s="135"/>
      <c r="D3" s="135"/>
      <c r="E3" s="135"/>
      <c r="F3" s="135"/>
      <c r="G3" s="12"/>
    </row>
    <row r="4" spans="1:11" ht="20.25" customHeight="1">
      <c r="A4" s="11"/>
      <c r="B4" s="134" t="str">
        <f>'2013 год'!B4:F4</f>
        <v>по адресу: ул.Тухачевского, д.16</v>
      </c>
      <c r="C4" s="134"/>
      <c r="D4" s="134"/>
      <c r="E4" s="134"/>
      <c r="F4" s="134"/>
      <c r="G4" s="13"/>
    </row>
    <row r="5" spans="1:11">
      <c r="A5" s="11"/>
      <c r="B5" s="134" t="s">
        <v>119</v>
      </c>
      <c r="C5" s="134"/>
      <c r="D5" s="134"/>
      <c r="E5" s="134"/>
      <c r="F5" s="134"/>
      <c r="G5" s="13"/>
    </row>
    <row r="6" spans="1:11">
      <c r="A6" s="11"/>
      <c r="B6" s="17"/>
      <c r="C6" s="11"/>
      <c r="D6" s="18"/>
      <c r="E6" s="11"/>
      <c r="F6" s="11"/>
      <c r="G6" s="13"/>
    </row>
    <row r="7" spans="1:11">
      <c r="A7" s="11"/>
      <c r="B7" s="33"/>
      <c r="C7" s="33"/>
      <c r="D7" s="33"/>
      <c r="E7" s="33"/>
      <c r="F7" s="33"/>
      <c r="G7" s="13"/>
    </row>
    <row r="8" spans="1:11">
      <c r="A8" s="11"/>
      <c r="B8" s="141" t="s">
        <v>120</v>
      </c>
      <c r="C8" s="141"/>
      <c r="D8" s="141"/>
      <c r="E8" s="141"/>
      <c r="F8" s="141"/>
      <c r="G8" s="13"/>
    </row>
    <row r="9" spans="1:11">
      <c r="A9" s="11"/>
      <c r="B9" s="141"/>
      <c r="C9" s="141"/>
      <c r="D9" s="141"/>
      <c r="E9" s="141"/>
      <c r="F9" s="141"/>
      <c r="G9" s="13"/>
    </row>
    <row r="10" spans="1:11" s="24" customFormat="1">
      <c r="A10" s="21"/>
      <c r="B10" s="19"/>
      <c r="C10" s="21"/>
      <c r="D10" s="18"/>
      <c r="E10" s="21"/>
      <c r="F10" s="21"/>
      <c r="G10" s="22"/>
      <c r="H10" s="23"/>
    </row>
    <row r="11" spans="1:11" ht="81" customHeight="1">
      <c r="A11" s="34" t="s">
        <v>9</v>
      </c>
      <c r="B11" s="80" t="s">
        <v>63</v>
      </c>
      <c r="C11" s="81" t="s">
        <v>64</v>
      </c>
      <c r="D11" s="82" t="s">
        <v>65</v>
      </c>
      <c r="E11" s="38"/>
      <c r="F11" s="39"/>
      <c r="G11" s="7"/>
      <c r="H11" s="8"/>
      <c r="J11" s="40"/>
      <c r="K11" s="41"/>
    </row>
    <row r="12" spans="1:11" s="47" customFormat="1" ht="75">
      <c r="A12" s="42"/>
      <c r="B12" s="83" t="s">
        <v>66</v>
      </c>
      <c r="C12" s="84" t="s">
        <v>67</v>
      </c>
      <c r="D12" s="85" t="s">
        <v>68</v>
      </c>
      <c r="E12" s="86"/>
      <c r="F12" s="13"/>
      <c r="G12" s="46"/>
      <c r="J12" s="48"/>
      <c r="K12" s="49"/>
    </row>
    <row r="13" spans="1:11" s="91" customFormat="1" ht="75">
      <c r="A13" s="42"/>
      <c r="B13" s="87" t="s">
        <v>69</v>
      </c>
      <c r="C13" s="88" t="s">
        <v>67</v>
      </c>
      <c r="D13" s="89" t="s">
        <v>68</v>
      </c>
      <c r="E13" s="45"/>
      <c r="F13" s="29"/>
      <c r="G13" s="90"/>
      <c r="J13" s="92"/>
      <c r="K13" s="93"/>
    </row>
    <row r="14" spans="1:11" s="91" customFormat="1" ht="58.5" customHeight="1">
      <c r="A14" s="42"/>
      <c r="B14" s="94" t="s">
        <v>70</v>
      </c>
      <c r="C14" s="95" t="s">
        <v>67</v>
      </c>
      <c r="D14" s="96" t="s">
        <v>71</v>
      </c>
      <c r="E14" s="45"/>
      <c r="F14" s="29"/>
      <c r="G14" s="90"/>
      <c r="J14" s="92"/>
      <c r="K14" s="93"/>
    </row>
    <row r="15" spans="1:11" s="91" customFormat="1" ht="60" customHeight="1">
      <c r="A15" s="42"/>
      <c r="B15" s="97" t="s">
        <v>72</v>
      </c>
      <c r="C15" s="88" t="s">
        <v>67</v>
      </c>
      <c r="D15" s="88" t="s">
        <v>71</v>
      </c>
      <c r="E15" s="45"/>
      <c r="F15" s="29"/>
      <c r="G15" s="90"/>
      <c r="J15" s="92"/>
      <c r="K15" s="93"/>
    </row>
    <row r="16" spans="1:11" s="101" customFormat="1">
      <c r="A16" s="42"/>
      <c r="B16" s="98"/>
      <c r="C16" s="99"/>
      <c r="D16" s="99"/>
      <c r="E16" s="45"/>
      <c r="F16" s="13"/>
      <c r="G16" s="100"/>
      <c r="J16" s="102"/>
      <c r="K16" s="103"/>
    </row>
    <row r="17" spans="1:11" s="47" customFormat="1" ht="56.25">
      <c r="A17" s="42" t="s">
        <v>11</v>
      </c>
      <c r="B17" s="104" t="s">
        <v>22</v>
      </c>
      <c r="C17" s="104" t="s">
        <v>24</v>
      </c>
      <c r="D17" s="104" t="s">
        <v>73</v>
      </c>
      <c r="E17" s="45"/>
      <c r="F17" s="13"/>
      <c r="G17" s="46"/>
      <c r="J17" s="48"/>
      <c r="K17" s="49"/>
    </row>
    <row r="18" spans="1:11" s="47" customFormat="1" ht="37.5">
      <c r="A18" s="42"/>
      <c r="B18" s="50" t="s">
        <v>130</v>
      </c>
      <c r="C18" s="105">
        <v>248.6</v>
      </c>
      <c r="D18" s="106">
        <v>166.73000000000002</v>
      </c>
      <c r="E18" s="45"/>
      <c r="F18" s="13"/>
      <c r="G18" s="46"/>
      <c r="J18" s="48"/>
      <c r="K18" s="49"/>
    </row>
    <row r="19" spans="1:11" s="47" customFormat="1">
      <c r="A19" s="42"/>
      <c r="B19" s="50" t="s">
        <v>131</v>
      </c>
      <c r="C19" s="51">
        <v>36245.879999999997</v>
      </c>
      <c r="D19" s="53">
        <v>153.54000000000002</v>
      </c>
      <c r="E19" s="45"/>
      <c r="F19" s="13"/>
      <c r="G19" s="46"/>
      <c r="J19" s="48"/>
      <c r="K19" s="49"/>
    </row>
    <row r="20" spans="1:11" s="47" customFormat="1" ht="37.5">
      <c r="A20" s="42"/>
      <c r="B20" s="50" t="s">
        <v>132</v>
      </c>
      <c r="C20" s="51">
        <v>2863.72</v>
      </c>
      <c r="D20" s="53">
        <v>161.31</v>
      </c>
      <c r="E20" s="45"/>
      <c r="F20" s="13"/>
      <c r="G20" s="46"/>
      <c r="J20" s="48"/>
      <c r="K20" s="49"/>
    </row>
    <row r="21" spans="1:11" s="47" customFormat="1">
      <c r="A21" s="42"/>
      <c r="B21" s="50" t="s">
        <v>127</v>
      </c>
      <c r="C21" s="51">
        <v>227.7</v>
      </c>
      <c r="D21" s="53">
        <v>192.07</v>
      </c>
      <c r="E21" s="54"/>
      <c r="F21" s="13"/>
      <c r="G21" s="46"/>
      <c r="J21" s="48"/>
      <c r="K21" s="49"/>
    </row>
    <row r="22" spans="1:11" s="47" customFormat="1">
      <c r="A22" s="42"/>
      <c r="B22" s="50" t="s">
        <v>133</v>
      </c>
      <c r="C22" s="107">
        <v>4210.2</v>
      </c>
      <c r="D22" s="53">
        <v>39.020000000000003</v>
      </c>
      <c r="E22" s="54"/>
      <c r="F22" s="13"/>
      <c r="G22" s="46"/>
      <c r="J22" s="48"/>
      <c r="K22" s="49"/>
    </row>
    <row r="23" spans="1:11" s="47" customFormat="1">
      <c r="A23" s="42"/>
      <c r="B23" s="50" t="s">
        <v>134</v>
      </c>
      <c r="C23" s="51">
        <v>1259.75</v>
      </c>
      <c r="D23" s="53"/>
      <c r="E23" s="54"/>
      <c r="F23" s="13"/>
      <c r="G23" s="46"/>
      <c r="J23" s="48"/>
      <c r="K23" s="49"/>
    </row>
    <row r="24" spans="1:11" s="47" customFormat="1">
      <c r="A24" s="42"/>
      <c r="B24" s="50" t="s">
        <v>135</v>
      </c>
      <c r="C24" s="51">
        <v>246</v>
      </c>
      <c r="D24" s="53"/>
      <c r="E24" s="54"/>
      <c r="F24" s="13"/>
      <c r="G24" s="46"/>
      <c r="J24" s="48"/>
      <c r="K24" s="49"/>
    </row>
    <row r="25" spans="1:11" s="47" customFormat="1">
      <c r="A25" s="42"/>
      <c r="B25" s="50" t="s">
        <v>76</v>
      </c>
      <c r="C25" s="51">
        <v>1776.06</v>
      </c>
      <c r="D25" s="53"/>
      <c r="E25" s="54"/>
      <c r="F25" s="13"/>
      <c r="G25" s="46"/>
      <c r="J25" s="48"/>
      <c r="K25" s="49"/>
    </row>
    <row r="26" spans="1:11" s="47" customFormat="1" ht="19.5" customHeight="1">
      <c r="A26" s="42"/>
      <c r="B26" s="50" t="s">
        <v>128</v>
      </c>
      <c r="C26" s="51">
        <v>664.56</v>
      </c>
      <c r="D26" s="53"/>
      <c r="E26" s="54"/>
      <c r="F26" s="13"/>
      <c r="G26" s="46"/>
      <c r="J26" s="48"/>
      <c r="K26" s="49"/>
    </row>
    <row r="27" spans="1:11" s="47" customFormat="1">
      <c r="A27" s="42"/>
      <c r="B27" s="132" t="s">
        <v>136</v>
      </c>
      <c r="C27" s="131">
        <v>8688.2000000000007</v>
      </c>
      <c r="D27" s="53"/>
      <c r="E27" s="54"/>
      <c r="F27" s="13"/>
      <c r="G27" s="46"/>
      <c r="J27" s="48"/>
      <c r="K27" s="49"/>
    </row>
    <row r="28" spans="1:11" s="47" customFormat="1" ht="19.5" customHeight="1">
      <c r="A28" s="42"/>
      <c r="B28" s="50" t="s">
        <v>129</v>
      </c>
      <c r="C28" s="51">
        <v>1734.69</v>
      </c>
      <c r="D28" s="53"/>
      <c r="E28" s="54"/>
      <c r="F28" s="13"/>
      <c r="G28" s="46"/>
      <c r="J28" s="48"/>
      <c r="K28" s="49"/>
    </row>
    <row r="29" spans="1:11" s="47" customFormat="1">
      <c r="A29" s="42"/>
      <c r="B29" s="50" t="s">
        <v>134</v>
      </c>
      <c r="C29" s="51">
        <v>36606.660000000003</v>
      </c>
      <c r="D29" s="53"/>
      <c r="E29" s="54"/>
      <c r="F29" s="13"/>
      <c r="G29" s="46"/>
      <c r="J29" s="48"/>
      <c r="K29" s="49"/>
    </row>
    <row r="30" spans="1:11" s="47" customFormat="1">
      <c r="A30" s="42"/>
      <c r="B30" s="50" t="s">
        <v>137</v>
      </c>
      <c r="C30" s="51">
        <v>2684.2</v>
      </c>
      <c r="D30" s="53">
        <v>43.66</v>
      </c>
      <c r="E30" s="54"/>
      <c r="F30" s="13"/>
      <c r="G30" s="46"/>
      <c r="J30" s="48"/>
      <c r="K30" s="49"/>
    </row>
    <row r="31" spans="1:11" s="47" customFormat="1">
      <c r="A31" s="42"/>
      <c r="B31" s="50" t="s">
        <v>74</v>
      </c>
      <c r="C31" s="51">
        <v>409.38</v>
      </c>
      <c r="D31" s="53">
        <v>73.23</v>
      </c>
      <c r="E31" s="54"/>
      <c r="F31" s="13"/>
      <c r="G31" s="46"/>
      <c r="J31" s="48"/>
      <c r="K31" s="49"/>
    </row>
    <row r="32" spans="1:11" s="47" customFormat="1">
      <c r="A32" s="42"/>
      <c r="B32" s="50" t="s">
        <v>138</v>
      </c>
      <c r="C32" s="51">
        <v>128.80000000000001</v>
      </c>
      <c r="D32" s="53">
        <v>44.56</v>
      </c>
      <c r="E32" s="54"/>
      <c r="F32" s="13"/>
      <c r="G32" s="46"/>
      <c r="J32" s="48"/>
      <c r="K32" s="49"/>
    </row>
    <row r="33" spans="1:11" s="47" customFormat="1" ht="19.5" customHeight="1">
      <c r="A33" s="42"/>
      <c r="B33" s="50" t="s">
        <v>128</v>
      </c>
      <c r="C33" s="51">
        <v>227.7</v>
      </c>
      <c r="D33" s="53"/>
      <c r="E33" s="54"/>
      <c r="F33" s="13"/>
      <c r="G33" s="46"/>
      <c r="J33" s="48"/>
      <c r="K33" s="49"/>
    </row>
    <row r="34" spans="1:11" s="47" customFormat="1" ht="21" hidden="1">
      <c r="A34" s="42"/>
      <c r="B34" s="129"/>
      <c r="C34" s="105"/>
      <c r="D34" s="53"/>
      <c r="E34" s="54"/>
      <c r="F34" s="13"/>
      <c r="G34" s="46"/>
      <c r="J34" s="48"/>
      <c r="K34" s="49"/>
    </row>
    <row r="35" spans="1:11" s="47" customFormat="1">
      <c r="A35" s="42"/>
      <c r="B35" s="110" t="s">
        <v>46</v>
      </c>
      <c r="C35" s="111">
        <f>SUBTOTAL(109,[Стоимость всего:])</f>
        <v>98222.099999999991</v>
      </c>
      <c r="D35" s="111">
        <f>SUBTOTAL(109,[в т.ч. расходы со статьи КР])</f>
        <v>874.12000000000012</v>
      </c>
      <c r="E35" s="54"/>
      <c r="F35" s="13"/>
      <c r="G35" s="46"/>
      <c r="J35" s="48"/>
      <c r="K35" s="49"/>
    </row>
    <row r="36" spans="1:11" s="47" customFormat="1">
      <c r="A36" s="42"/>
      <c r="B36" s="61"/>
      <c r="C36" s="60"/>
      <c r="D36" s="60"/>
      <c r="E36" s="54"/>
      <c r="F36" s="13"/>
      <c r="G36" s="46"/>
      <c r="J36" s="48"/>
      <c r="K36" s="49"/>
    </row>
    <row r="37" spans="1:11" s="47" customFormat="1">
      <c r="A37" s="42"/>
      <c r="B37" s="142" t="s">
        <v>121</v>
      </c>
      <c r="C37" s="143"/>
      <c r="D37" s="143"/>
      <c r="E37" s="143"/>
      <c r="F37" s="144"/>
      <c r="G37" s="46"/>
      <c r="J37" s="48"/>
      <c r="K37" s="49"/>
    </row>
    <row r="38" spans="1:11" s="47" customFormat="1" ht="37.5">
      <c r="A38" s="42"/>
      <c r="B38" s="27" t="s">
        <v>122</v>
      </c>
      <c r="C38" s="27" t="s">
        <v>123</v>
      </c>
      <c r="D38" s="27" t="s">
        <v>124</v>
      </c>
      <c r="E38" s="27" t="s">
        <v>125</v>
      </c>
      <c r="F38" s="27" t="s">
        <v>101</v>
      </c>
      <c r="G38" s="46"/>
      <c r="I38" s="54"/>
      <c r="J38" s="13"/>
      <c r="K38" s="49"/>
    </row>
    <row r="39" spans="1:11" s="47" customFormat="1">
      <c r="A39" s="42"/>
      <c r="B39" s="32">
        <v>4923.869999999999</v>
      </c>
      <c r="C39" s="32">
        <v>0</v>
      </c>
      <c r="D39" s="32">
        <f>Таблица42145[[#Totals],[в т.ч. расходы со статьи КР]]</f>
        <v>874.12000000000012</v>
      </c>
      <c r="E39" s="32">
        <f>B39+C39-D39</f>
        <v>4049.7499999999991</v>
      </c>
      <c r="F39" s="32">
        <f>D35</f>
        <v>874.12000000000012</v>
      </c>
      <c r="G39" s="46"/>
      <c r="I39" s="112"/>
      <c r="J39" s="112"/>
      <c r="K39" s="49"/>
    </row>
    <row r="40" spans="1:11" s="47" customFormat="1" ht="15">
      <c r="A40" s="113"/>
      <c r="B40" s="114"/>
      <c r="C40" s="8"/>
      <c r="D40" s="115"/>
      <c r="E40" s="116"/>
      <c r="F40" s="101"/>
      <c r="G40" s="46"/>
      <c r="K40" s="117"/>
    </row>
    <row r="41" spans="1:11" s="47" customFormat="1">
      <c r="A41" s="42"/>
      <c r="G41" s="46"/>
      <c r="J41" s="48"/>
      <c r="K41" s="49"/>
    </row>
    <row r="42" spans="1:11" s="47" customFormat="1">
      <c r="A42" s="60"/>
      <c r="B42" s="66"/>
      <c r="C42" s="67" t="s">
        <v>51</v>
      </c>
      <c r="D42" s="67" t="s">
        <v>52</v>
      </c>
      <c r="G42" s="60"/>
      <c r="H42" s="46"/>
    </row>
    <row r="43" spans="1:11" s="47" customFormat="1" ht="30" customHeight="1">
      <c r="A43" s="60"/>
      <c r="B43" s="118" t="s">
        <v>126</v>
      </c>
      <c r="C43" s="119">
        <v>24316.959999999897</v>
      </c>
      <c r="D43" s="119">
        <v>0</v>
      </c>
      <c r="G43" s="60"/>
      <c r="H43" s="46"/>
    </row>
    <row r="44" spans="1:11" s="47" customFormat="1" hidden="1">
      <c r="A44" s="60"/>
      <c r="B44" s="31"/>
      <c r="C44" s="31"/>
      <c r="D44" s="31"/>
      <c r="G44" s="60"/>
      <c r="H44" s="46"/>
    </row>
    <row r="45" spans="1:11" s="121" customFormat="1" ht="57" customHeight="1">
      <c r="A45" s="120"/>
      <c r="B45" s="133" t="s">
        <v>54</v>
      </c>
      <c r="C45" s="133"/>
      <c r="D45" s="133"/>
      <c r="G45" s="120"/>
      <c r="H45" s="122"/>
    </row>
    <row r="46" spans="1:11">
      <c r="A46" s="56"/>
      <c r="B46" s="8"/>
      <c r="C46" s="71"/>
      <c r="G46" s="56"/>
    </row>
    <row r="47" spans="1:11" s="31" customFormat="1">
      <c r="A47" s="123"/>
      <c r="B47" s="66"/>
      <c r="C47" s="11"/>
      <c r="D47" s="66"/>
      <c r="E47" s="123"/>
      <c r="F47" s="123"/>
      <c r="G47" s="123"/>
      <c r="H47" s="30"/>
    </row>
    <row r="48" spans="1:11">
      <c r="A48" s="70" t="s">
        <v>103</v>
      </c>
      <c r="B48" s="130"/>
      <c r="C48" s="130"/>
      <c r="D48" s="125" t="s">
        <v>86</v>
      </c>
      <c r="F48" s="56"/>
      <c r="G48" s="56"/>
    </row>
    <row r="49" spans="1:12" s="66" customFormat="1">
      <c r="A49" s="19" t="s">
        <v>56</v>
      </c>
      <c r="B49" s="130"/>
      <c r="C49" s="130"/>
      <c r="D49" s="56" t="s">
        <v>87</v>
      </c>
      <c r="F49" s="56"/>
      <c r="G49" s="56"/>
      <c r="H49" s="7"/>
      <c r="I49" s="8"/>
      <c r="J49" s="8"/>
      <c r="K49" s="8"/>
      <c r="L49" s="8"/>
    </row>
    <row r="50" spans="1:12" s="66" customFormat="1">
      <c r="A50" s="56"/>
      <c r="B50" s="79"/>
      <c r="C50" s="8"/>
      <c r="E50" s="56"/>
      <c r="F50" s="56"/>
      <c r="G50" s="56"/>
      <c r="H50" s="7"/>
      <c r="I50" s="8"/>
      <c r="J50" s="8"/>
      <c r="K50" s="8"/>
      <c r="L50" s="8"/>
    </row>
    <row r="51" spans="1:12" s="66" customFormat="1" ht="18.75" customHeight="1">
      <c r="A51" s="139" t="s">
        <v>88</v>
      </c>
      <c r="B51" s="139"/>
      <c r="C51" s="139"/>
      <c r="D51" s="139"/>
      <c r="E51" s="139"/>
      <c r="F51" s="139"/>
      <c r="G51" s="126"/>
      <c r="H51" s="7"/>
      <c r="I51" s="8"/>
      <c r="J51" s="8"/>
      <c r="K51" s="8"/>
      <c r="L51" s="8"/>
    </row>
    <row r="52" spans="1:12" s="66" customFormat="1" ht="38.25" customHeight="1">
      <c r="A52" s="139"/>
      <c r="B52" s="139"/>
      <c r="C52" s="139"/>
      <c r="D52" s="139"/>
      <c r="E52" s="139"/>
      <c r="F52" s="139"/>
      <c r="G52" s="126"/>
      <c r="H52" s="7"/>
      <c r="I52" s="8"/>
      <c r="J52" s="8"/>
      <c r="K52" s="8"/>
      <c r="L52" s="8"/>
    </row>
    <row r="53" spans="1:12" ht="15" customHeight="1">
      <c r="A53" s="140" t="s">
        <v>89</v>
      </c>
      <c r="B53" s="140"/>
      <c r="C53" s="140"/>
      <c r="D53" s="140"/>
      <c r="E53" s="140"/>
      <c r="F53" s="140"/>
      <c r="G53" s="128"/>
    </row>
    <row r="54" spans="1:12" ht="42" customHeight="1">
      <c r="A54" s="140"/>
      <c r="B54" s="140"/>
      <c r="C54" s="140"/>
      <c r="D54" s="140"/>
      <c r="E54" s="140"/>
      <c r="F54" s="140"/>
      <c r="G54" s="128"/>
    </row>
    <row r="55" spans="1:12" s="78" customFormat="1" ht="42" customHeight="1">
      <c r="B55" s="79"/>
      <c r="C55" s="8"/>
      <c r="D55" s="66"/>
      <c r="E55" s="8"/>
      <c r="F55" s="8"/>
      <c r="G55" s="8"/>
      <c r="H55" s="7"/>
      <c r="I55" s="8"/>
      <c r="J55" s="8"/>
      <c r="K55" s="8"/>
      <c r="L55" s="8"/>
    </row>
  </sheetData>
  <sheetProtection formatCells="0" formatColumns="0" formatRows="0" insertColumns="0" insertRows="0" insertHyperlinks="0" deleteColumns="0" deleteRows="0" sort="0" autoFilter="0" pivotTables="0"/>
  <mergeCells count="9">
    <mergeCell ref="B45:D45"/>
    <mergeCell ref="A51:F52"/>
    <mergeCell ref="A53:F54"/>
    <mergeCell ref="B2:F2"/>
    <mergeCell ref="B3:F3"/>
    <mergeCell ref="B4:F4"/>
    <mergeCell ref="B5:F5"/>
    <mergeCell ref="B8:F9"/>
    <mergeCell ref="B37:F37"/>
  </mergeCells>
  <pageMargins left="0.39370078740157483" right="0.11811023622047245" top="0.15748031496062992" bottom="0.15748031496062992" header="0.31496062992125984" footer="0.31496062992125984"/>
  <pageSetup paperSize="9" scale="65" orientation="portrait" horizontalDpi="0" verticalDpi="0" r:id="rId1"/>
  <colBreaks count="1" manualBreakCount="1">
    <brk id="7" max="54" man="1"/>
  </col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55"/>
  <sheetViews>
    <sheetView view="pageBreakPreview" topLeftCell="A16" zoomScale="70" zoomScaleSheetLayoutView="70" workbookViewId="0">
      <selection activeCell="E39" sqref="E39"/>
    </sheetView>
  </sheetViews>
  <sheetFormatPr defaultRowHeight="18.75"/>
  <cols>
    <col min="1" max="1" width="5.42578125" style="78" customWidth="1"/>
    <col min="2" max="2" width="47.28515625" style="79" customWidth="1"/>
    <col min="3" max="3" width="26" style="8" customWidth="1"/>
    <col min="4" max="4" width="33.7109375" style="66" customWidth="1"/>
    <col min="5" max="5" width="19.5703125" style="8" customWidth="1"/>
    <col min="6" max="6" width="18.85546875" style="8" customWidth="1"/>
    <col min="7" max="7" width="22.42578125" style="8" bestFit="1" customWidth="1"/>
    <col min="8" max="8" width="12.28515625" style="7" customWidth="1"/>
    <col min="9" max="9" width="9.28515625" style="8" bestFit="1" customWidth="1"/>
    <col min="10" max="10" width="9.140625" style="8"/>
    <col min="11" max="11" width="9.28515625" style="8" bestFit="1" customWidth="1"/>
    <col min="12" max="256" width="9.140625" style="8"/>
    <col min="257" max="257" width="5.42578125" style="8" customWidth="1"/>
    <col min="258" max="258" width="38.5703125" style="8" customWidth="1"/>
    <col min="259" max="259" width="26.5703125" style="8" customWidth="1"/>
    <col min="260" max="260" width="40.140625" style="8" customWidth="1"/>
    <col min="261" max="261" width="20.85546875" style="8" customWidth="1"/>
    <col min="262" max="262" width="18.85546875" style="8" customWidth="1"/>
    <col min="263" max="263" width="22.42578125" style="8" bestFit="1" customWidth="1"/>
    <col min="264" max="264" width="12.28515625" style="8" customWidth="1"/>
    <col min="265" max="265" width="9.28515625" style="8" bestFit="1" customWidth="1"/>
    <col min="266" max="266" width="9.140625" style="8"/>
    <col min="267" max="267" width="9.28515625" style="8" bestFit="1" customWidth="1"/>
    <col min="268" max="512" width="9.140625" style="8"/>
    <col min="513" max="513" width="5.42578125" style="8" customWidth="1"/>
    <col min="514" max="514" width="38.5703125" style="8" customWidth="1"/>
    <col min="515" max="515" width="26.5703125" style="8" customWidth="1"/>
    <col min="516" max="516" width="40.140625" style="8" customWidth="1"/>
    <col min="517" max="517" width="20.85546875" style="8" customWidth="1"/>
    <col min="518" max="518" width="18.85546875" style="8" customWidth="1"/>
    <col min="519" max="519" width="22.42578125" style="8" bestFit="1" customWidth="1"/>
    <col min="520" max="520" width="12.28515625" style="8" customWidth="1"/>
    <col min="521" max="521" width="9.28515625" style="8" bestFit="1" customWidth="1"/>
    <col min="522" max="522" width="9.140625" style="8"/>
    <col min="523" max="523" width="9.28515625" style="8" bestFit="1" customWidth="1"/>
    <col min="524" max="768" width="9.140625" style="8"/>
    <col min="769" max="769" width="5.42578125" style="8" customWidth="1"/>
    <col min="770" max="770" width="38.5703125" style="8" customWidth="1"/>
    <col min="771" max="771" width="26.5703125" style="8" customWidth="1"/>
    <col min="772" max="772" width="40.140625" style="8" customWidth="1"/>
    <col min="773" max="773" width="20.85546875" style="8" customWidth="1"/>
    <col min="774" max="774" width="18.85546875" style="8" customWidth="1"/>
    <col min="775" max="775" width="22.42578125" style="8" bestFit="1" customWidth="1"/>
    <col min="776" max="776" width="12.28515625" style="8" customWidth="1"/>
    <col min="777" max="777" width="9.28515625" style="8" bestFit="1" customWidth="1"/>
    <col min="778" max="778" width="9.140625" style="8"/>
    <col min="779" max="779" width="9.28515625" style="8" bestFit="1" customWidth="1"/>
    <col min="780" max="1024" width="9.140625" style="8"/>
    <col min="1025" max="1025" width="5.42578125" style="8" customWidth="1"/>
    <col min="1026" max="1026" width="38.5703125" style="8" customWidth="1"/>
    <col min="1027" max="1027" width="26.5703125" style="8" customWidth="1"/>
    <col min="1028" max="1028" width="40.140625" style="8" customWidth="1"/>
    <col min="1029" max="1029" width="20.85546875" style="8" customWidth="1"/>
    <col min="1030" max="1030" width="18.85546875" style="8" customWidth="1"/>
    <col min="1031" max="1031" width="22.42578125" style="8" bestFit="1" customWidth="1"/>
    <col min="1032" max="1032" width="12.28515625" style="8" customWidth="1"/>
    <col min="1033" max="1033" width="9.28515625" style="8" bestFit="1" customWidth="1"/>
    <col min="1034" max="1034" width="9.140625" style="8"/>
    <col min="1035" max="1035" width="9.28515625" style="8" bestFit="1" customWidth="1"/>
    <col min="1036" max="1280" width="9.140625" style="8"/>
    <col min="1281" max="1281" width="5.42578125" style="8" customWidth="1"/>
    <col min="1282" max="1282" width="38.5703125" style="8" customWidth="1"/>
    <col min="1283" max="1283" width="26.5703125" style="8" customWidth="1"/>
    <col min="1284" max="1284" width="40.140625" style="8" customWidth="1"/>
    <col min="1285" max="1285" width="20.85546875" style="8" customWidth="1"/>
    <col min="1286" max="1286" width="18.85546875" style="8" customWidth="1"/>
    <col min="1287" max="1287" width="22.42578125" style="8" bestFit="1" customWidth="1"/>
    <col min="1288" max="1288" width="12.28515625" style="8" customWidth="1"/>
    <col min="1289" max="1289" width="9.28515625" style="8" bestFit="1" customWidth="1"/>
    <col min="1290" max="1290" width="9.140625" style="8"/>
    <col min="1291" max="1291" width="9.28515625" style="8" bestFit="1" customWidth="1"/>
    <col min="1292" max="1536" width="9.140625" style="8"/>
    <col min="1537" max="1537" width="5.42578125" style="8" customWidth="1"/>
    <col min="1538" max="1538" width="38.5703125" style="8" customWidth="1"/>
    <col min="1539" max="1539" width="26.5703125" style="8" customWidth="1"/>
    <col min="1540" max="1540" width="40.140625" style="8" customWidth="1"/>
    <col min="1541" max="1541" width="20.85546875" style="8" customWidth="1"/>
    <col min="1542" max="1542" width="18.85546875" style="8" customWidth="1"/>
    <col min="1543" max="1543" width="22.42578125" style="8" bestFit="1" customWidth="1"/>
    <col min="1544" max="1544" width="12.28515625" style="8" customWidth="1"/>
    <col min="1545" max="1545" width="9.28515625" style="8" bestFit="1" customWidth="1"/>
    <col min="1546" max="1546" width="9.140625" style="8"/>
    <col min="1547" max="1547" width="9.28515625" style="8" bestFit="1" customWidth="1"/>
    <col min="1548" max="1792" width="9.140625" style="8"/>
    <col min="1793" max="1793" width="5.42578125" style="8" customWidth="1"/>
    <col min="1794" max="1794" width="38.5703125" style="8" customWidth="1"/>
    <col min="1795" max="1795" width="26.5703125" style="8" customWidth="1"/>
    <col min="1796" max="1796" width="40.140625" style="8" customWidth="1"/>
    <col min="1797" max="1797" width="20.85546875" style="8" customWidth="1"/>
    <col min="1798" max="1798" width="18.85546875" style="8" customWidth="1"/>
    <col min="1799" max="1799" width="22.42578125" style="8" bestFit="1" customWidth="1"/>
    <col min="1800" max="1800" width="12.28515625" style="8" customWidth="1"/>
    <col min="1801" max="1801" width="9.28515625" style="8" bestFit="1" customWidth="1"/>
    <col min="1802" max="1802" width="9.140625" style="8"/>
    <col min="1803" max="1803" width="9.28515625" style="8" bestFit="1" customWidth="1"/>
    <col min="1804" max="2048" width="9.140625" style="8"/>
    <col min="2049" max="2049" width="5.42578125" style="8" customWidth="1"/>
    <col min="2050" max="2050" width="38.5703125" style="8" customWidth="1"/>
    <col min="2051" max="2051" width="26.5703125" style="8" customWidth="1"/>
    <col min="2052" max="2052" width="40.140625" style="8" customWidth="1"/>
    <col min="2053" max="2053" width="20.85546875" style="8" customWidth="1"/>
    <col min="2054" max="2054" width="18.85546875" style="8" customWidth="1"/>
    <col min="2055" max="2055" width="22.42578125" style="8" bestFit="1" customWidth="1"/>
    <col min="2056" max="2056" width="12.28515625" style="8" customWidth="1"/>
    <col min="2057" max="2057" width="9.28515625" style="8" bestFit="1" customWidth="1"/>
    <col min="2058" max="2058" width="9.140625" style="8"/>
    <col min="2059" max="2059" width="9.28515625" style="8" bestFit="1" customWidth="1"/>
    <col min="2060" max="2304" width="9.140625" style="8"/>
    <col min="2305" max="2305" width="5.42578125" style="8" customWidth="1"/>
    <col min="2306" max="2306" width="38.5703125" style="8" customWidth="1"/>
    <col min="2307" max="2307" width="26.5703125" style="8" customWidth="1"/>
    <col min="2308" max="2308" width="40.140625" style="8" customWidth="1"/>
    <col min="2309" max="2309" width="20.85546875" style="8" customWidth="1"/>
    <col min="2310" max="2310" width="18.85546875" style="8" customWidth="1"/>
    <col min="2311" max="2311" width="22.42578125" style="8" bestFit="1" customWidth="1"/>
    <col min="2312" max="2312" width="12.28515625" style="8" customWidth="1"/>
    <col min="2313" max="2313" width="9.28515625" style="8" bestFit="1" customWidth="1"/>
    <col min="2314" max="2314" width="9.140625" style="8"/>
    <col min="2315" max="2315" width="9.28515625" style="8" bestFit="1" customWidth="1"/>
    <col min="2316" max="2560" width="9.140625" style="8"/>
    <col min="2561" max="2561" width="5.42578125" style="8" customWidth="1"/>
    <col min="2562" max="2562" width="38.5703125" style="8" customWidth="1"/>
    <col min="2563" max="2563" width="26.5703125" style="8" customWidth="1"/>
    <col min="2564" max="2564" width="40.140625" style="8" customWidth="1"/>
    <col min="2565" max="2565" width="20.85546875" style="8" customWidth="1"/>
    <col min="2566" max="2566" width="18.85546875" style="8" customWidth="1"/>
    <col min="2567" max="2567" width="22.42578125" style="8" bestFit="1" customWidth="1"/>
    <col min="2568" max="2568" width="12.28515625" style="8" customWidth="1"/>
    <col min="2569" max="2569" width="9.28515625" style="8" bestFit="1" customWidth="1"/>
    <col min="2570" max="2570" width="9.140625" style="8"/>
    <col min="2571" max="2571" width="9.28515625" style="8" bestFit="1" customWidth="1"/>
    <col min="2572" max="2816" width="9.140625" style="8"/>
    <col min="2817" max="2817" width="5.42578125" style="8" customWidth="1"/>
    <col min="2818" max="2818" width="38.5703125" style="8" customWidth="1"/>
    <col min="2819" max="2819" width="26.5703125" style="8" customWidth="1"/>
    <col min="2820" max="2820" width="40.140625" style="8" customWidth="1"/>
    <col min="2821" max="2821" width="20.85546875" style="8" customWidth="1"/>
    <col min="2822" max="2822" width="18.85546875" style="8" customWidth="1"/>
    <col min="2823" max="2823" width="22.42578125" style="8" bestFit="1" customWidth="1"/>
    <col min="2824" max="2824" width="12.28515625" style="8" customWidth="1"/>
    <col min="2825" max="2825" width="9.28515625" style="8" bestFit="1" customWidth="1"/>
    <col min="2826" max="2826" width="9.140625" style="8"/>
    <col min="2827" max="2827" width="9.28515625" style="8" bestFit="1" customWidth="1"/>
    <col min="2828" max="3072" width="9.140625" style="8"/>
    <col min="3073" max="3073" width="5.42578125" style="8" customWidth="1"/>
    <col min="3074" max="3074" width="38.5703125" style="8" customWidth="1"/>
    <col min="3075" max="3075" width="26.5703125" style="8" customWidth="1"/>
    <col min="3076" max="3076" width="40.140625" style="8" customWidth="1"/>
    <col min="3077" max="3077" width="20.85546875" style="8" customWidth="1"/>
    <col min="3078" max="3078" width="18.85546875" style="8" customWidth="1"/>
    <col min="3079" max="3079" width="22.42578125" style="8" bestFit="1" customWidth="1"/>
    <col min="3080" max="3080" width="12.28515625" style="8" customWidth="1"/>
    <col min="3081" max="3081" width="9.28515625" style="8" bestFit="1" customWidth="1"/>
    <col min="3082" max="3082" width="9.140625" style="8"/>
    <col min="3083" max="3083" width="9.28515625" style="8" bestFit="1" customWidth="1"/>
    <col min="3084" max="3328" width="9.140625" style="8"/>
    <col min="3329" max="3329" width="5.42578125" style="8" customWidth="1"/>
    <col min="3330" max="3330" width="38.5703125" style="8" customWidth="1"/>
    <col min="3331" max="3331" width="26.5703125" style="8" customWidth="1"/>
    <col min="3332" max="3332" width="40.140625" style="8" customWidth="1"/>
    <col min="3333" max="3333" width="20.85546875" style="8" customWidth="1"/>
    <col min="3334" max="3334" width="18.85546875" style="8" customWidth="1"/>
    <col min="3335" max="3335" width="22.42578125" style="8" bestFit="1" customWidth="1"/>
    <col min="3336" max="3336" width="12.28515625" style="8" customWidth="1"/>
    <col min="3337" max="3337" width="9.28515625" style="8" bestFit="1" customWidth="1"/>
    <col min="3338" max="3338" width="9.140625" style="8"/>
    <col min="3339" max="3339" width="9.28515625" style="8" bestFit="1" customWidth="1"/>
    <col min="3340" max="3584" width="9.140625" style="8"/>
    <col min="3585" max="3585" width="5.42578125" style="8" customWidth="1"/>
    <col min="3586" max="3586" width="38.5703125" style="8" customWidth="1"/>
    <col min="3587" max="3587" width="26.5703125" style="8" customWidth="1"/>
    <col min="3588" max="3588" width="40.140625" style="8" customWidth="1"/>
    <col min="3589" max="3589" width="20.85546875" style="8" customWidth="1"/>
    <col min="3590" max="3590" width="18.85546875" style="8" customWidth="1"/>
    <col min="3591" max="3591" width="22.42578125" style="8" bestFit="1" customWidth="1"/>
    <col min="3592" max="3592" width="12.28515625" style="8" customWidth="1"/>
    <col min="3593" max="3593" width="9.28515625" style="8" bestFit="1" customWidth="1"/>
    <col min="3594" max="3594" width="9.140625" style="8"/>
    <col min="3595" max="3595" width="9.28515625" style="8" bestFit="1" customWidth="1"/>
    <col min="3596" max="3840" width="9.140625" style="8"/>
    <col min="3841" max="3841" width="5.42578125" style="8" customWidth="1"/>
    <col min="3842" max="3842" width="38.5703125" style="8" customWidth="1"/>
    <col min="3843" max="3843" width="26.5703125" style="8" customWidth="1"/>
    <col min="3844" max="3844" width="40.140625" style="8" customWidth="1"/>
    <col min="3845" max="3845" width="20.85546875" style="8" customWidth="1"/>
    <col min="3846" max="3846" width="18.85546875" style="8" customWidth="1"/>
    <col min="3847" max="3847" width="22.42578125" style="8" bestFit="1" customWidth="1"/>
    <col min="3848" max="3848" width="12.28515625" style="8" customWidth="1"/>
    <col min="3849" max="3849" width="9.28515625" style="8" bestFit="1" customWidth="1"/>
    <col min="3850" max="3850" width="9.140625" style="8"/>
    <col min="3851" max="3851" width="9.28515625" style="8" bestFit="1" customWidth="1"/>
    <col min="3852" max="4096" width="9.140625" style="8"/>
    <col min="4097" max="4097" width="5.42578125" style="8" customWidth="1"/>
    <col min="4098" max="4098" width="38.5703125" style="8" customWidth="1"/>
    <col min="4099" max="4099" width="26.5703125" style="8" customWidth="1"/>
    <col min="4100" max="4100" width="40.140625" style="8" customWidth="1"/>
    <col min="4101" max="4101" width="20.85546875" style="8" customWidth="1"/>
    <col min="4102" max="4102" width="18.85546875" style="8" customWidth="1"/>
    <col min="4103" max="4103" width="22.42578125" style="8" bestFit="1" customWidth="1"/>
    <col min="4104" max="4104" width="12.28515625" style="8" customWidth="1"/>
    <col min="4105" max="4105" width="9.28515625" style="8" bestFit="1" customWidth="1"/>
    <col min="4106" max="4106" width="9.140625" style="8"/>
    <col min="4107" max="4107" width="9.28515625" style="8" bestFit="1" customWidth="1"/>
    <col min="4108" max="4352" width="9.140625" style="8"/>
    <col min="4353" max="4353" width="5.42578125" style="8" customWidth="1"/>
    <col min="4354" max="4354" width="38.5703125" style="8" customWidth="1"/>
    <col min="4355" max="4355" width="26.5703125" style="8" customWidth="1"/>
    <col min="4356" max="4356" width="40.140625" style="8" customWidth="1"/>
    <col min="4357" max="4357" width="20.85546875" style="8" customWidth="1"/>
    <col min="4358" max="4358" width="18.85546875" style="8" customWidth="1"/>
    <col min="4359" max="4359" width="22.42578125" style="8" bestFit="1" customWidth="1"/>
    <col min="4360" max="4360" width="12.28515625" style="8" customWidth="1"/>
    <col min="4361" max="4361" width="9.28515625" style="8" bestFit="1" customWidth="1"/>
    <col min="4362" max="4362" width="9.140625" style="8"/>
    <col min="4363" max="4363" width="9.28515625" style="8" bestFit="1" customWidth="1"/>
    <col min="4364" max="4608" width="9.140625" style="8"/>
    <col min="4609" max="4609" width="5.42578125" style="8" customWidth="1"/>
    <col min="4610" max="4610" width="38.5703125" style="8" customWidth="1"/>
    <col min="4611" max="4611" width="26.5703125" style="8" customWidth="1"/>
    <col min="4612" max="4612" width="40.140625" style="8" customWidth="1"/>
    <col min="4613" max="4613" width="20.85546875" style="8" customWidth="1"/>
    <col min="4614" max="4614" width="18.85546875" style="8" customWidth="1"/>
    <col min="4615" max="4615" width="22.42578125" style="8" bestFit="1" customWidth="1"/>
    <col min="4616" max="4616" width="12.28515625" style="8" customWidth="1"/>
    <col min="4617" max="4617" width="9.28515625" style="8" bestFit="1" customWidth="1"/>
    <col min="4618" max="4618" width="9.140625" style="8"/>
    <col min="4619" max="4619" width="9.28515625" style="8" bestFit="1" customWidth="1"/>
    <col min="4620" max="4864" width="9.140625" style="8"/>
    <col min="4865" max="4865" width="5.42578125" style="8" customWidth="1"/>
    <col min="4866" max="4866" width="38.5703125" style="8" customWidth="1"/>
    <col min="4867" max="4867" width="26.5703125" style="8" customWidth="1"/>
    <col min="4868" max="4868" width="40.140625" style="8" customWidth="1"/>
    <col min="4869" max="4869" width="20.85546875" style="8" customWidth="1"/>
    <col min="4870" max="4870" width="18.85546875" style="8" customWidth="1"/>
    <col min="4871" max="4871" width="22.42578125" style="8" bestFit="1" customWidth="1"/>
    <col min="4872" max="4872" width="12.28515625" style="8" customWidth="1"/>
    <col min="4873" max="4873" width="9.28515625" style="8" bestFit="1" customWidth="1"/>
    <col min="4874" max="4874" width="9.140625" style="8"/>
    <col min="4875" max="4875" width="9.28515625" style="8" bestFit="1" customWidth="1"/>
    <col min="4876" max="5120" width="9.140625" style="8"/>
    <col min="5121" max="5121" width="5.42578125" style="8" customWidth="1"/>
    <col min="5122" max="5122" width="38.5703125" style="8" customWidth="1"/>
    <col min="5123" max="5123" width="26.5703125" style="8" customWidth="1"/>
    <col min="5124" max="5124" width="40.140625" style="8" customWidth="1"/>
    <col min="5125" max="5125" width="20.85546875" style="8" customWidth="1"/>
    <col min="5126" max="5126" width="18.85546875" style="8" customWidth="1"/>
    <col min="5127" max="5127" width="22.42578125" style="8" bestFit="1" customWidth="1"/>
    <col min="5128" max="5128" width="12.28515625" style="8" customWidth="1"/>
    <col min="5129" max="5129" width="9.28515625" style="8" bestFit="1" customWidth="1"/>
    <col min="5130" max="5130" width="9.140625" style="8"/>
    <col min="5131" max="5131" width="9.28515625" style="8" bestFit="1" customWidth="1"/>
    <col min="5132" max="5376" width="9.140625" style="8"/>
    <col min="5377" max="5377" width="5.42578125" style="8" customWidth="1"/>
    <col min="5378" max="5378" width="38.5703125" style="8" customWidth="1"/>
    <col min="5379" max="5379" width="26.5703125" style="8" customWidth="1"/>
    <col min="5380" max="5380" width="40.140625" style="8" customWidth="1"/>
    <col min="5381" max="5381" width="20.85546875" style="8" customWidth="1"/>
    <col min="5382" max="5382" width="18.85546875" style="8" customWidth="1"/>
    <col min="5383" max="5383" width="22.42578125" style="8" bestFit="1" customWidth="1"/>
    <col min="5384" max="5384" width="12.28515625" style="8" customWidth="1"/>
    <col min="5385" max="5385" width="9.28515625" style="8" bestFit="1" customWidth="1"/>
    <col min="5386" max="5386" width="9.140625" style="8"/>
    <col min="5387" max="5387" width="9.28515625" style="8" bestFit="1" customWidth="1"/>
    <col min="5388" max="5632" width="9.140625" style="8"/>
    <col min="5633" max="5633" width="5.42578125" style="8" customWidth="1"/>
    <col min="5634" max="5634" width="38.5703125" style="8" customWidth="1"/>
    <col min="5635" max="5635" width="26.5703125" style="8" customWidth="1"/>
    <col min="5636" max="5636" width="40.140625" style="8" customWidth="1"/>
    <col min="5637" max="5637" width="20.85546875" style="8" customWidth="1"/>
    <col min="5638" max="5638" width="18.85546875" style="8" customWidth="1"/>
    <col min="5639" max="5639" width="22.42578125" style="8" bestFit="1" customWidth="1"/>
    <col min="5640" max="5640" width="12.28515625" style="8" customWidth="1"/>
    <col min="5641" max="5641" width="9.28515625" style="8" bestFit="1" customWidth="1"/>
    <col min="5642" max="5642" width="9.140625" style="8"/>
    <col min="5643" max="5643" width="9.28515625" style="8" bestFit="1" customWidth="1"/>
    <col min="5644" max="5888" width="9.140625" style="8"/>
    <col min="5889" max="5889" width="5.42578125" style="8" customWidth="1"/>
    <col min="5890" max="5890" width="38.5703125" style="8" customWidth="1"/>
    <col min="5891" max="5891" width="26.5703125" style="8" customWidth="1"/>
    <col min="5892" max="5892" width="40.140625" style="8" customWidth="1"/>
    <col min="5893" max="5893" width="20.85546875" style="8" customWidth="1"/>
    <col min="5894" max="5894" width="18.85546875" style="8" customWidth="1"/>
    <col min="5895" max="5895" width="22.42578125" style="8" bestFit="1" customWidth="1"/>
    <col min="5896" max="5896" width="12.28515625" style="8" customWidth="1"/>
    <col min="5897" max="5897" width="9.28515625" style="8" bestFit="1" customWidth="1"/>
    <col min="5898" max="5898" width="9.140625" style="8"/>
    <col min="5899" max="5899" width="9.28515625" style="8" bestFit="1" customWidth="1"/>
    <col min="5900" max="6144" width="9.140625" style="8"/>
    <col min="6145" max="6145" width="5.42578125" style="8" customWidth="1"/>
    <col min="6146" max="6146" width="38.5703125" style="8" customWidth="1"/>
    <col min="6147" max="6147" width="26.5703125" style="8" customWidth="1"/>
    <col min="6148" max="6148" width="40.140625" style="8" customWidth="1"/>
    <col min="6149" max="6149" width="20.85546875" style="8" customWidth="1"/>
    <col min="6150" max="6150" width="18.85546875" style="8" customWidth="1"/>
    <col min="6151" max="6151" width="22.42578125" style="8" bestFit="1" customWidth="1"/>
    <col min="6152" max="6152" width="12.28515625" style="8" customWidth="1"/>
    <col min="6153" max="6153" width="9.28515625" style="8" bestFit="1" customWidth="1"/>
    <col min="6154" max="6154" width="9.140625" style="8"/>
    <col min="6155" max="6155" width="9.28515625" style="8" bestFit="1" customWidth="1"/>
    <col min="6156" max="6400" width="9.140625" style="8"/>
    <col min="6401" max="6401" width="5.42578125" style="8" customWidth="1"/>
    <col min="6402" max="6402" width="38.5703125" style="8" customWidth="1"/>
    <col min="6403" max="6403" width="26.5703125" style="8" customWidth="1"/>
    <col min="6404" max="6404" width="40.140625" style="8" customWidth="1"/>
    <col min="6405" max="6405" width="20.85546875" style="8" customWidth="1"/>
    <col min="6406" max="6406" width="18.85546875" style="8" customWidth="1"/>
    <col min="6407" max="6407" width="22.42578125" style="8" bestFit="1" customWidth="1"/>
    <col min="6408" max="6408" width="12.28515625" style="8" customWidth="1"/>
    <col min="6409" max="6409" width="9.28515625" style="8" bestFit="1" customWidth="1"/>
    <col min="6410" max="6410" width="9.140625" style="8"/>
    <col min="6411" max="6411" width="9.28515625" style="8" bestFit="1" customWidth="1"/>
    <col min="6412" max="6656" width="9.140625" style="8"/>
    <col min="6657" max="6657" width="5.42578125" style="8" customWidth="1"/>
    <col min="6658" max="6658" width="38.5703125" style="8" customWidth="1"/>
    <col min="6659" max="6659" width="26.5703125" style="8" customWidth="1"/>
    <col min="6660" max="6660" width="40.140625" style="8" customWidth="1"/>
    <col min="6661" max="6661" width="20.85546875" style="8" customWidth="1"/>
    <col min="6662" max="6662" width="18.85546875" style="8" customWidth="1"/>
    <col min="6663" max="6663" width="22.42578125" style="8" bestFit="1" customWidth="1"/>
    <col min="6664" max="6664" width="12.28515625" style="8" customWidth="1"/>
    <col min="6665" max="6665" width="9.28515625" style="8" bestFit="1" customWidth="1"/>
    <col min="6666" max="6666" width="9.140625" style="8"/>
    <col min="6667" max="6667" width="9.28515625" style="8" bestFit="1" customWidth="1"/>
    <col min="6668" max="6912" width="9.140625" style="8"/>
    <col min="6913" max="6913" width="5.42578125" style="8" customWidth="1"/>
    <col min="6914" max="6914" width="38.5703125" style="8" customWidth="1"/>
    <col min="6915" max="6915" width="26.5703125" style="8" customWidth="1"/>
    <col min="6916" max="6916" width="40.140625" style="8" customWidth="1"/>
    <col min="6917" max="6917" width="20.85546875" style="8" customWidth="1"/>
    <col min="6918" max="6918" width="18.85546875" style="8" customWidth="1"/>
    <col min="6919" max="6919" width="22.42578125" style="8" bestFit="1" customWidth="1"/>
    <col min="6920" max="6920" width="12.28515625" style="8" customWidth="1"/>
    <col min="6921" max="6921" width="9.28515625" style="8" bestFit="1" customWidth="1"/>
    <col min="6922" max="6922" width="9.140625" style="8"/>
    <col min="6923" max="6923" width="9.28515625" style="8" bestFit="1" customWidth="1"/>
    <col min="6924" max="7168" width="9.140625" style="8"/>
    <col min="7169" max="7169" width="5.42578125" style="8" customWidth="1"/>
    <col min="7170" max="7170" width="38.5703125" style="8" customWidth="1"/>
    <col min="7171" max="7171" width="26.5703125" style="8" customWidth="1"/>
    <col min="7172" max="7172" width="40.140625" style="8" customWidth="1"/>
    <col min="7173" max="7173" width="20.85546875" style="8" customWidth="1"/>
    <col min="7174" max="7174" width="18.85546875" style="8" customWidth="1"/>
    <col min="7175" max="7175" width="22.42578125" style="8" bestFit="1" customWidth="1"/>
    <col min="7176" max="7176" width="12.28515625" style="8" customWidth="1"/>
    <col min="7177" max="7177" width="9.28515625" style="8" bestFit="1" customWidth="1"/>
    <col min="7178" max="7178" width="9.140625" style="8"/>
    <col min="7179" max="7179" width="9.28515625" style="8" bestFit="1" customWidth="1"/>
    <col min="7180" max="7424" width="9.140625" style="8"/>
    <col min="7425" max="7425" width="5.42578125" style="8" customWidth="1"/>
    <col min="7426" max="7426" width="38.5703125" style="8" customWidth="1"/>
    <col min="7427" max="7427" width="26.5703125" style="8" customWidth="1"/>
    <col min="7428" max="7428" width="40.140625" style="8" customWidth="1"/>
    <col min="7429" max="7429" width="20.85546875" style="8" customWidth="1"/>
    <col min="7430" max="7430" width="18.85546875" style="8" customWidth="1"/>
    <col min="7431" max="7431" width="22.42578125" style="8" bestFit="1" customWidth="1"/>
    <col min="7432" max="7432" width="12.28515625" style="8" customWidth="1"/>
    <col min="7433" max="7433" width="9.28515625" style="8" bestFit="1" customWidth="1"/>
    <col min="7434" max="7434" width="9.140625" style="8"/>
    <col min="7435" max="7435" width="9.28515625" style="8" bestFit="1" customWidth="1"/>
    <col min="7436" max="7680" width="9.140625" style="8"/>
    <col min="7681" max="7681" width="5.42578125" style="8" customWidth="1"/>
    <col min="7682" max="7682" width="38.5703125" style="8" customWidth="1"/>
    <col min="7683" max="7683" width="26.5703125" style="8" customWidth="1"/>
    <col min="7684" max="7684" width="40.140625" style="8" customWidth="1"/>
    <col min="7685" max="7685" width="20.85546875" style="8" customWidth="1"/>
    <col min="7686" max="7686" width="18.85546875" style="8" customWidth="1"/>
    <col min="7687" max="7687" width="22.42578125" style="8" bestFit="1" customWidth="1"/>
    <col min="7688" max="7688" width="12.28515625" style="8" customWidth="1"/>
    <col min="7689" max="7689" width="9.28515625" style="8" bestFit="1" customWidth="1"/>
    <col min="7690" max="7690" width="9.140625" style="8"/>
    <col min="7691" max="7691" width="9.28515625" style="8" bestFit="1" customWidth="1"/>
    <col min="7692" max="7936" width="9.140625" style="8"/>
    <col min="7937" max="7937" width="5.42578125" style="8" customWidth="1"/>
    <col min="7938" max="7938" width="38.5703125" style="8" customWidth="1"/>
    <col min="7939" max="7939" width="26.5703125" style="8" customWidth="1"/>
    <col min="7940" max="7940" width="40.140625" style="8" customWidth="1"/>
    <col min="7941" max="7941" width="20.85546875" style="8" customWidth="1"/>
    <col min="7942" max="7942" width="18.85546875" style="8" customWidth="1"/>
    <col min="7943" max="7943" width="22.42578125" style="8" bestFit="1" customWidth="1"/>
    <col min="7944" max="7944" width="12.28515625" style="8" customWidth="1"/>
    <col min="7945" max="7945" width="9.28515625" style="8" bestFit="1" customWidth="1"/>
    <col min="7946" max="7946" width="9.140625" style="8"/>
    <col min="7947" max="7947" width="9.28515625" style="8" bestFit="1" customWidth="1"/>
    <col min="7948" max="8192" width="9.140625" style="8"/>
    <col min="8193" max="8193" width="5.42578125" style="8" customWidth="1"/>
    <col min="8194" max="8194" width="38.5703125" style="8" customWidth="1"/>
    <col min="8195" max="8195" width="26.5703125" style="8" customWidth="1"/>
    <col min="8196" max="8196" width="40.140625" style="8" customWidth="1"/>
    <col min="8197" max="8197" width="20.85546875" style="8" customWidth="1"/>
    <col min="8198" max="8198" width="18.85546875" style="8" customWidth="1"/>
    <col min="8199" max="8199" width="22.42578125" style="8" bestFit="1" customWidth="1"/>
    <col min="8200" max="8200" width="12.28515625" style="8" customWidth="1"/>
    <col min="8201" max="8201" width="9.28515625" style="8" bestFit="1" customWidth="1"/>
    <col min="8202" max="8202" width="9.140625" style="8"/>
    <col min="8203" max="8203" width="9.28515625" style="8" bestFit="1" customWidth="1"/>
    <col min="8204" max="8448" width="9.140625" style="8"/>
    <col min="8449" max="8449" width="5.42578125" style="8" customWidth="1"/>
    <col min="8450" max="8450" width="38.5703125" style="8" customWidth="1"/>
    <col min="8451" max="8451" width="26.5703125" style="8" customWidth="1"/>
    <col min="8452" max="8452" width="40.140625" style="8" customWidth="1"/>
    <col min="8453" max="8453" width="20.85546875" style="8" customWidth="1"/>
    <col min="8454" max="8454" width="18.85546875" style="8" customWidth="1"/>
    <col min="8455" max="8455" width="22.42578125" style="8" bestFit="1" customWidth="1"/>
    <col min="8456" max="8456" width="12.28515625" style="8" customWidth="1"/>
    <col min="8457" max="8457" width="9.28515625" style="8" bestFit="1" customWidth="1"/>
    <col min="8458" max="8458" width="9.140625" style="8"/>
    <col min="8459" max="8459" width="9.28515625" style="8" bestFit="1" customWidth="1"/>
    <col min="8460" max="8704" width="9.140625" style="8"/>
    <col min="8705" max="8705" width="5.42578125" style="8" customWidth="1"/>
    <col min="8706" max="8706" width="38.5703125" style="8" customWidth="1"/>
    <col min="8707" max="8707" width="26.5703125" style="8" customWidth="1"/>
    <col min="8708" max="8708" width="40.140625" style="8" customWidth="1"/>
    <col min="8709" max="8709" width="20.85546875" style="8" customWidth="1"/>
    <col min="8710" max="8710" width="18.85546875" style="8" customWidth="1"/>
    <col min="8711" max="8711" width="22.42578125" style="8" bestFit="1" customWidth="1"/>
    <col min="8712" max="8712" width="12.28515625" style="8" customWidth="1"/>
    <col min="8713" max="8713" width="9.28515625" style="8" bestFit="1" customWidth="1"/>
    <col min="8714" max="8714" width="9.140625" style="8"/>
    <col min="8715" max="8715" width="9.28515625" style="8" bestFit="1" customWidth="1"/>
    <col min="8716" max="8960" width="9.140625" style="8"/>
    <col min="8961" max="8961" width="5.42578125" style="8" customWidth="1"/>
    <col min="8962" max="8962" width="38.5703125" style="8" customWidth="1"/>
    <col min="8963" max="8963" width="26.5703125" style="8" customWidth="1"/>
    <col min="8964" max="8964" width="40.140625" style="8" customWidth="1"/>
    <col min="8965" max="8965" width="20.85546875" style="8" customWidth="1"/>
    <col min="8966" max="8966" width="18.85546875" style="8" customWidth="1"/>
    <col min="8967" max="8967" width="22.42578125" style="8" bestFit="1" customWidth="1"/>
    <col min="8968" max="8968" width="12.28515625" style="8" customWidth="1"/>
    <col min="8969" max="8969" width="9.28515625" style="8" bestFit="1" customWidth="1"/>
    <col min="8970" max="8970" width="9.140625" style="8"/>
    <col min="8971" max="8971" width="9.28515625" style="8" bestFit="1" customWidth="1"/>
    <col min="8972" max="9216" width="9.140625" style="8"/>
    <col min="9217" max="9217" width="5.42578125" style="8" customWidth="1"/>
    <col min="9218" max="9218" width="38.5703125" style="8" customWidth="1"/>
    <col min="9219" max="9219" width="26.5703125" style="8" customWidth="1"/>
    <col min="9220" max="9220" width="40.140625" style="8" customWidth="1"/>
    <col min="9221" max="9221" width="20.85546875" style="8" customWidth="1"/>
    <col min="9222" max="9222" width="18.85546875" style="8" customWidth="1"/>
    <col min="9223" max="9223" width="22.42578125" style="8" bestFit="1" customWidth="1"/>
    <col min="9224" max="9224" width="12.28515625" style="8" customWidth="1"/>
    <col min="9225" max="9225" width="9.28515625" style="8" bestFit="1" customWidth="1"/>
    <col min="9226" max="9226" width="9.140625" style="8"/>
    <col min="9227" max="9227" width="9.28515625" style="8" bestFit="1" customWidth="1"/>
    <col min="9228" max="9472" width="9.140625" style="8"/>
    <col min="9473" max="9473" width="5.42578125" style="8" customWidth="1"/>
    <col min="9474" max="9474" width="38.5703125" style="8" customWidth="1"/>
    <col min="9475" max="9475" width="26.5703125" style="8" customWidth="1"/>
    <col min="9476" max="9476" width="40.140625" style="8" customWidth="1"/>
    <col min="9477" max="9477" width="20.85546875" style="8" customWidth="1"/>
    <col min="9478" max="9478" width="18.85546875" style="8" customWidth="1"/>
    <col min="9479" max="9479" width="22.42578125" style="8" bestFit="1" customWidth="1"/>
    <col min="9480" max="9480" width="12.28515625" style="8" customWidth="1"/>
    <col min="9481" max="9481" width="9.28515625" style="8" bestFit="1" customWidth="1"/>
    <col min="9482" max="9482" width="9.140625" style="8"/>
    <col min="9483" max="9483" width="9.28515625" style="8" bestFit="1" customWidth="1"/>
    <col min="9484" max="9728" width="9.140625" style="8"/>
    <col min="9729" max="9729" width="5.42578125" style="8" customWidth="1"/>
    <col min="9730" max="9730" width="38.5703125" style="8" customWidth="1"/>
    <col min="9731" max="9731" width="26.5703125" style="8" customWidth="1"/>
    <col min="9732" max="9732" width="40.140625" style="8" customWidth="1"/>
    <col min="9733" max="9733" width="20.85546875" style="8" customWidth="1"/>
    <col min="9734" max="9734" width="18.85546875" style="8" customWidth="1"/>
    <col min="9735" max="9735" width="22.42578125" style="8" bestFit="1" customWidth="1"/>
    <col min="9736" max="9736" width="12.28515625" style="8" customWidth="1"/>
    <col min="9737" max="9737" width="9.28515625" style="8" bestFit="1" customWidth="1"/>
    <col min="9738" max="9738" width="9.140625" style="8"/>
    <col min="9739" max="9739" width="9.28515625" style="8" bestFit="1" customWidth="1"/>
    <col min="9740" max="9984" width="9.140625" style="8"/>
    <col min="9985" max="9985" width="5.42578125" style="8" customWidth="1"/>
    <col min="9986" max="9986" width="38.5703125" style="8" customWidth="1"/>
    <col min="9987" max="9987" width="26.5703125" style="8" customWidth="1"/>
    <col min="9988" max="9988" width="40.140625" style="8" customWidth="1"/>
    <col min="9989" max="9989" width="20.85546875" style="8" customWidth="1"/>
    <col min="9990" max="9990" width="18.85546875" style="8" customWidth="1"/>
    <col min="9991" max="9991" width="22.42578125" style="8" bestFit="1" customWidth="1"/>
    <col min="9992" max="9992" width="12.28515625" style="8" customWidth="1"/>
    <col min="9993" max="9993" width="9.28515625" style="8" bestFit="1" customWidth="1"/>
    <col min="9994" max="9994" width="9.140625" style="8"/>
    <col min="9995" max="9995" width="9.28515625" style="8" bestFit="1" customWidth="1"/>
    <col min="9996" max="10240" width="9.140625" style="8"/>
    <col min="10241" max="10241" width="5.42578125" style="8" customWidth="1"/>
    <col min="10242" max="10242" width="38.5703125" style="8" customWidth="1"/>
    <col min="10243" max="10243" width="26.5703125" style="8" customWidth="1"/>
    <col min="10244" max="10244" width="40.140625" style="8" customWidth="1"/>
    <col min="10245" max="10245" width="20.85546875" style="8" customWidth="1"/>
    <col min="10246" max="10246" width="18.85546875" style="8" customWidth="1"/>
    <col min="10247" max="10247" width="22.42578125" style="8" bestFit="1" customWidth="1"/>
    <col min="10248" max="10248" width="12.28515625" style="8" customWidth="1"/>
    <col min="10249" max="10249" width="9.28515625" style="8" bestFit="1" customWidth="1"/>
    <col min="10250" max="10250" width="9.140625" style="8"/>
    <col min="10251" max="10251" width="9.28515625" style="8" bestFit="1" customWidth="1"/>
    <col min="10252" max="10496" width="9.140625" style="8"/>
    <col min="10497" max="10497" width="5.42578125" style="8" customWidth="1"/>
    <col min="10498" max="10498" width="38.5703125" style="8" customWidth="1"/>
    <col min="10499" max="10499" width="26.5703125" style="8" customWidth="1"/>
    <col min="10500" max="10500" width="40.140625" style="8" customWidth="1"/>
    <col min="10501" max="10501" width="20.85546875" style="8" customWidth="1"/>
    <col min="10502" max="10502" width="18.85546875" style="8" customWidth="1"/>
    <col min="10503" max="10503" width="22.42578125" style="8" bestFit="1" customWidth="1"/>
    <col min="10504" max="10504" width="12.28515625" style="8" customWidth="1"/>
    <col min="10505" max="10505" width="9.28515625" style="8" bestFit="1" customWidth="1"/>
    <col min="10506" max="10506" width="9.140625" style="8"/>
    <col min="10507" max="10507" width="9.28515625" style="8" bestFit="1" customWidth="1"/>
    <col min="10508" max="10752" width="9.140625" style="8"/>
    <col min="10753" max="10753" width="5.42578125" style="8" customWidth="1"/>
    <col min="10754" max="10754" width="38.5703125" style="8" customWidth="1"/>
    <col min="10755" max="10755" width="26.5703125" style="8" customWidth="1"/>
    <col min="10756" max="10756" width="40.140625" style="8" customWidth="1"/>
    <col min="10757" max="10757" width="20.85546875" style="8" customWidth="1"/>
    <col min="10758" max="10758" width="18.85546875" style="8" customWidth="1"/>
    <col min="10759" max="10759" width="22.42578125" style="8" bestFit="1" customWidth="1"/>
    <col min="10760" max="10760" width="12.28515625" style="8" customWidth="1"/>
    <col min="10761" max="10761" width="9.28515625" style="8" bestFit="1" customWidth="1"/>
    <col min="10762" max="10762" width="9.140625" style="8"/>
    <col min="10763" max="10763" width="9.28515625" style="8" bestFit="1" customWidth="1"/>
    <col min="10764" max="11008" width="9.140625" style="8"/>
    <col min="11009" max="11009" width="5.42578125" style="8" customWidth="1"/>
    <col min="11010" max="11010" width="38.5703125" style="8" customWidth="1"/>
    <col min="11011" max="11011" width="26.5703125" style="8" customWidth="1"/>
    <col min="11012" max="11012" width="40.140625" style="8" customWidth="1"/>
    <col min="11013" max="11013" width="20.85546875" style="8" customWidth="1"/>
    <col min="11014" max="11014" width="18.85546875" style="8" customWidth="1"/>
    <col min="11015" max="11015" width="22.42578125" style="8" bestFit="1" customWidth="1"/>
    <col min="11016" max="11016" width="12.28515625" style="8" customWidth="1"/>
    <col min="11017" max="11017" width="9.28515625" style="8" bestFit="1" customWidth="1"/>
    <col min="11018" max="11018" width="9.140625" style="8"/>
    <col min="11019" max="11019" width="9.28515625" style="8" bestFit="1" customWidth="1"/>
    <col min="11020" max="11264" width="9.140625" style="8"/>
    <col min="11265" max="11265" width="5.42578125" style="8" customWidth="1"/>
    <col min="11266" max="11266" width="38.5703125" style="8" customWidth="1"/>
    <col min="11267" max="11267" width="26.5703125" style="8" customWidth="1"/>
    <col min="11268" max="11268" width="40.140625" style="8" customWidth="1"/>
    <col min="11269" max="11269" width="20.85546875" style="8" customWidth="1"/>
    <col min="11270" max="11270" width="18.85546875" style="8" customWidth="1"/>
    <col min="11271" max="11271" width="22.42578125" style="8" bestFit="1" customWidth="1"/>
    <col min="11272" max="11272" width="12.28515625" style="8" customWidth="1"/>
    <col min="11273" max="11273" width="9.28515625" style="8" bestFit="1" customWidth="1"/>
    <col min="11274" max="11274" width="9.140625" style="8"/>
    <col min="11275" max="11275" width="9.28515625" style="8" bestFit="1" customWidth="1"/>
    <col min="11276" max="11520" width="9.140625" style="8"/>
    <col min="11521" max="11521" width="5.42578125" style="8" customWidth="1"/>
    <col min="11522" max="11522" width="38.5703125" style="8" customWidth="1"/>
    <col min="11523" max="11523" width="26.5703125" style="8" customWidth="1"/>
    <col min="11524" max="11524" width="40.140625" style="8" customWidth="1"/>
    <col min="11525" max="11525" width="20.85546875" style="8" customWidth="1"/>
    <col min="11526" max="11526" width="18.85546875" style="8" customWidth="1"/>
    <col min="11527" max="11527" width="22.42578125" style="8" bestFit="1" customWidth="1"/>
    <col min="11528" max="11528" width="12.28515625" style="8" customWidth="1"/>
    <col min="11529" max="11529" width="9.28515625" style="8" bestFit="1" customWidth="1"/>
    <col min="11530" max="11530" width="9.140625" style="8"/>
    <col min="11531" max="11531" width="9.28515625" style="8" bestFit="1" customWidth="1"/>
    <col min="11532" max="11776" width="9.140625" style="8"/>
    <col min="11777" max="11777" width="5.42578125" style="8" customWidth="1"/>
    <col min="11778" max="11778" width="38.5703125" style="8" customWidth="1"/>
    <col min="11779" max="11779" width="26.5703125" style="8" customWidth="1"/>
    <col min="11780" max="11780" width="40.140625" style="8" customWidth="1"/>
    <col min="11781" max="11781" width="20.85546875" style="8" customWidth="1"/>
    <col min="11782" max="11782" width="18.85546875" style="8" customWidth="1"/>
    <col min="11783" max="11783" width="22.42578125" style="8" bestFit="1" customWidth="1"/>
    <col min="11784" max="11784" width="12.28515625" style="8" customWidth="1"/>
    <col min="11785" max="11785" width="9.28515625" style="8" bestFit="1" customWidth="1"/>
    <col min="11786" max="11786" width="9.140625" style="8"/>
    <col min="11787" max="11787" width="9.28515625" style="8" bestFit="1" customWidth="1"/>
    <col min="11788" max="12032" width="9.140625" style="8"/>
    <col min="12033" max="12033" width="5.42578125" style="8" customWidth="1"/>
    <col min="12034" max="12034" width="38.5703125" style="8" customWidth="1"/>
    <col min="12035" max="12035" width="26.5703125" style="8" customWidth="1"/>
    <col min="12036" max="12036" width="40.140625" style="8" customWidth="1"/>
    <col min="12037" max="12037" width="20.85546875" style="8" customWidth="1"/>
    <col min="12038" max="12038" width="18.85546875" style="8" customWidth="1"/>
    <col min="12039" max="12039" width="22.42578125" style="8" bestFit="1" customWidth="1"/>
    <col min="12040" max="12040" width="12.28515625" style="8" customWidth="1"/>
    <col min="12041" max="12041" width="9.28515625" style="8" bestFit="1" customWidth="1"/>
    <col min="12042" max="12042" width="9.140625" style="8"/>
    <col min="12043" max="12043" width="9.28515625" style="8" bestFit="1" customWidth="1"/>
    <col min="12044" max="12288" width="9.140625" style="8"/>
    <col min="12289" max="12289" width="5.42578125" style="8" customWidth="1"/>
    <col min="12290" max="12290" width="38.5703125" style="8" customWidth="1"/>
    <col min="12291" max="12291" width="26.5703125" style="8" customWidth="1"/>
    <col min="12292" max="12292" width="40.140625" style="8" customWidth="1"/>
    <col min="12293" max="12293" width="20.85546875" style="8" customWidth="1"/>
    <col min="12294" max="12294" width="18.85546875" style="8" customWidth="1"/>
    <col min="12295" max="12295" width="22.42578125" style="8" bestFit="1" customWidth="1"/>
    <col min="12296" max="12296" width="12.28515625" style="8" customWidth="1"/>
    <col min="12297" max="12297" width="9.28515625" style="8" bestFit="1" customWidth="1"/>
    <col min="12298" max="12298" width="9.140625" style="8"/>
    <col min="12299" max="12299" width="9.28515625" style="8" bestFit="1" customWidth="1"/>
    <col min="12300" max="12544" width="9.140625" style="8"/>
    <col min="12545" max="12545" width="5.42578125" style="8" customWidth="1"/>
    <col min="12546" max="12546" width="38.5703125" style="8" customWidth="1"/>
    <col min="12547" max="12547" width="26.5703125" style="8" customWidth="1"/>
    <col min="12548" max="12548" width="40.140625" style="8" customWidth="1"/>
    <col min="12549" max="12549" width="20.85546875" style="8" customWidth="1"/>
    <col min="12550" max="12550" width="18.85546875" style="8" customWidth="1"/>
    <col min="12551" max="12551" width="22.42578125" style="8" bestFit="1" customWidth="1"/>
    <col min="12552" max="12552" width="12.28515625" style="8" customWidth="1"/>
    <col min="12553" max="12553" width="9.28515625" style="8" bestFit="1" customWidth="1"/>
    <col min="12554" max="12554" width="9.140625" style="8"/>
    <col min="12555" max="12555" width="9.28515625" style="8" bestFit="1" customWidth="1"/>
    <col min="12556" max="12800" width="9.140625" style="8"/>
    <col min="12801" max="12801" width="5.42578125" style="8" customWidth="1"/>
    <col min="12802" max="12802" width="38.5703125" style="8" customWidth="1"/>
    <col min="12803" max="12803" width="26.5703125" style="8" customWidth="1"/>
    <col min="12804" max="12804" width="40.140625" style="8" customWidth="1"/>
    <col min="12805" max="12805" width="20.85546875" style="8" customWidth="1"/>
    <col min="12806" max="12806" width="18.85546875" style="8" customWidth="1"/>
    <col min="12807" max="12807" width="22.42578125" style="8" bestFit="1" customWidth="1"/>
    <col min="12808" max="12808" width="12.28515625" style="8" customWidth="1"/>
    <col min="12809" max="12809" width="9.28515625" style="8" bestFit="1" customWidth="1"/>
    <col min="12810" max="12810" width="9.140625" style="8"/>
    <col min="12811" max="12811" width="9.28515625" style="8" bestFit="1" customWidth="1"/>
    <col min="12812" max="13056" width="9.140625" style="8"/>
    <col min="13057" max="13057" width="5.42578125" style="8" customWidth="1"/>
    <col min="13058" max="13058" width="38.5703125" style="8" customWidth="1"/>
    <col min="13059" max="13059" width="26.5703125" style="8" customWidth="1"/>
    <col min="13060" max="13060" width="40.140625" style="8" customWidth="1"/>
    <col min="13061" max="13061" width="20.85546875" style="8" customWidth="1"/>
    <col min="13062" max="13062" width="18.85546875" style="8" customWidth="1"/>
    <col min="13063" max="13063" width="22.42578125" style="8" bestFit="1" customWidth="1"/>
    <col min="13064" max="13064" width="12.28515625" style="8" customWidth="1"/>
    <col min="13065" max="13065" width="9.28515625" style="8" bestFit="1" customWidth="1"/>
    <col min="13066" max="13066" width="9.140625" style="8"/>
    <col min="13067" max="13067" width="9.28515625" style="8" bestFit="1" customWidth="1"/>
    <col min="13068" max="13312" width="9.140625" style="8"/>
    <col min="13313" max="13313" width="5.42578125" style="8" customWidth="1"/>
    <col min="13314" max="13314" width="38.5703125" style="8" customWidth="1"/>
    <col min="13315" max="13315" width="26.5703125" style="8" customWidth="1"/>
    <col min="13316" max="13316" width="40.140625" style="8" customWidth="1"/>
    <col min="13317" max="13317" width="20.85546875" style="8" customWidth="1"/>
    <col min="13318" max="13318" width="18.85546875" style="8" customWidth="1"/>
    <col min="13319" max="13319" width="22.42578125" style="8" bestFit="1" customWidth="1"/>
    <col min="13320" max="13320" width="12.28515625" style="8" customWidth="1"/>
    <col min="13321" max="13321" width="9.28515625" style="8" bestFit="1" customWidth="1"/>
    <col min="13322" max="13322" width="9.140625" style="8"/>
    <col min="13323" max="13323" width="9.28515625" style="8" bestFit="1" customWidth="1"/>
    <col min="13324" max="13568" width="9.140625" style="8"/>
    <col min="13569" max="13569" width="5.42578125" style="8" customWidth="1"/>
    <col min="13570" max="13570" width="38.5703125" style="8" customWidth="1"/>
    <col min="13571" max="13571" width="26.5703125" style="8" customWidth="1"/>
    <col min="13572" max="13572" width="40.140625" style="8" customWidth="1"/>
    <col min="13573" max="13573" width="20.85546875" style="8" customWidth="1"/>
    <col min="13574" max="13574" width="18.85546875" style="8" customWidth="1"/>
    <col min="13575" max="13575" width="22.42578125" style="8" bestFit="1" customWidth="1"/>
    <col min="13576" max="13576" width="12.28515625" style="8" customWidth="1"/>
    <col min="13577" max="13577" width="9.28515625" style="8" bestFit="1" customWidth="1"/>
    <col min="13578" max="13578" width="9.140625" style="8"/>
    <col min="13579" max="13579" width="9.28515625" style="8" bestFit="1" customWidth="1"/>
    <col min="13580" max="13824" width="9.140625" style="8"/>
    <col min="13825" max="13825" width="5.42578125" style="8" customWidth="1"/>
    <col min="13826" max="13826" width="38.5703125" style="8" customWidth="1"/>
    <col min="13827" max="13827" width="26.5703125" style="8" customWidth="1"/>
    <col min="13828" max="13828" width="40.140625" style="8" customWidth="1"/>
    <col min="13829" max="13829" width="20.85546875" style="8" customWidth="1"/>
    <col min="13830" max="13830" width="18.85546875" style="8" customWidth="1"/>
    <col min="13831" max="13831" width="22.42578125" style="8" bestFit="1" customWidth="1"/>
    <col min="13832" max="13832" width="12.28515625" style="8" customWidth="1"/>
    <col min="13833" max="13833" width="9.28515625" style="8" bestFit="1" customWidth="1"/>
    <col min="13834" max="13834" width="9.140625" style="8"/>
    <col min="13835" max="13835" width="9.28515625" style="8" bestFit="1" customWidth="1"/>
    <col min="13836" max="14080" width="9.140625" style="8"/>
    <col min="14081" max="14081" width="5.42578125" style="8" customWidth="1"/>
    <col min="14082" max="14082" width="38.5703125" style="8" customWidth="1"/>
    <col min="14083" max="14083" width="26.5703125" style="8" customWidth="1"/>
    <col min="14084" max="14084" width="40.140625" style="8" customWidth="1"/>
    <col min="14085" max="14085" width="20.85546875" style="8" customWidth="1"/>
    <col min="14086" max="14086" width="18.85546875" style="8" customWidth="1"/>
    <col min="14087" max="14087" width="22.42578125" style="8" bestFit="1" customWidth="1"/>
    <col min="14088" max="14088" width="12.28515625" style="8" customWidth="1"/>
    <col min="14089" max="14089" width="9.28515625" style="8" bestFit="1" customWidth="1"/>
    <col min="14090" max="14090" width="9.140625" style="8"/>
    <col min="14091" max="14091" width="9.28515625" style="8" bestFit="1" customWidth="1"/>
    <col min="14092" max="14336" width="9.140625" style="8"/>
    <col min="14337" max="14337" width="5.42578125" style="8" customWidth="1"/>
    <col min="14338" max="14338" width="38.5703125" style="8" customWidth="1"/>
    <col min="14339" max="14339" width="26.5703125" style="8" customWidth="1"/>
    <col min="14340" max="14340" width="40.140625" style="8" customWidth="1"/>
    <col min="14341" max="14341" width="20.85546875" style="8" customWidth="1"/>
    <col min="14342" max="14342" width="18.85546875" style="8" customWidth="1"/>
    <col min="14343" max="14343" width="22.42578125" style="8" bestFit="1" customWidth="1"/>
    <col min="14344" max="14344" width="12.28515625" style="8" customWidth="1"/>
    <col min="14345" max="14345" width="9.28515625" style="8" bestFit="1" customWidth="1"/>
    <col min="14346" max="14346" width="9.140625" style="8"/>
    <col min="14347" max="14347" width="9.28515625" style="8" bestFit="1" customWidth="1"/>
    <col min="14348" max="14592" width="9.140625" style="8"/>
    <col min="14593" max="14593" width="5.42578125" style="8" customWidth="1"/>
    <col min="14594" max="14594" width="38.5703125" style="8" customWidth="1"/>
    <col min="14595" max="14595" width="26.5703125" style="8" customWidth="1"/>
    <col min="14596" max="14596" width="40.140625" style="8" customWidth="1"/>
    <col min="14597" max="14597" width="20.85546875" style="8" customWidth="1"/>
    <col min="14598" max="14598" width="18.85546875" style="8" customWidth="1"/>
    <col min="14599" max="14599" width="22.42578125" style="8" bestFit="1" customWidth="1"/>
    <col min="14600" max="14600" width="12.28515625" style="8" customWidth="1"/>
    <col min="14601" max="14601" width="9.28515625" style="8" bestFit="1" customWidth="1"/>
    <col min="14602" max="14602" width="9.140625" style="8"/>
    <col min="14603" max="14603" width="9.28515625" style="8" bestFit="1" customWidth="1"/>
    <col min="14604" max="14848" width="9.140625" style="8"/>
    <col min="14849" max="14849" width="5.42578125" style="8" customWidth="1"/>
    <col min="14850" max="14850" width="38.5703125" style="8" customWidth="1"/>
    <col min="14851" max="14851" width="26.5703125" style="8" customWidth="1"/>
    <col min="14852" max="14852" width="40.140625" style="8" customWidth="1"/>
    <col min="14853" max="14853" width="20.85546875" style="8" customWidth="1"/>
    <col min="14854" max="14854" width="18.85546875" style="8" customWidth="1"/>
    <col min="14855" max="14855" width="22.42578125" style="8" bestFit="1" customWidth="1"/>
    <col min="14856" max="14856" width="12.28515625" style="8" customWidth="1"/>
    <col min="14857" max="14857" width="9.28515625" style="8" bestFit="1" customWidth="1"/>
    <col min="14858" max="14858" width="9.140625" style="8"/>
    <col min="14859" max="14859" width="9.28515625" style="8" bestFit="1" customWidth="1"/>
    <col min="14860" max="15104" width="9.140625" style="8"/>
    <col min="15105" max="15105" width="5.42578125" style="8" customWidth="1"/>
    <col min="15106" max="15106" width="38.5703125" style="8" customWidth="1"/>
    <col min="15107" max="15107" width="26.5703125" style="8" customWidth="1"/>
    <col min="15108" max="15108" width="40.140625" style="8" customWidth="1"/>
    <col min="15109" max="15109" width="20.85546875" style="8" customWidth="1"/>
    <col min="15110" max="15110" width="18.85546875" style="8" customWidth="1"/>
    <col min="15111" max="15111" width="22.42578125" style="8" bestFit="1" customWidth="1"/>
    <col min="15112" max="15112" width="12.28515625" style="8" customWidth="1"/>
    <col min="15113" max="15113" width="9.28515625" style="8" bestFit="1" customWidth="1"/>
    <col min="15114" max="15114" width="9.140625" style="8"/>
    <col min="15115" max="15115" width="9.28515625" style="8" bestFit="1" customWidth="1"/>
    <col min="15116" max="15360" width="9.140625" style="8"/>
    <col min="15361" max="15361" width="5.42578125" style="8" customWidth="1"/>
    <col min="15362" max="15362" width="38.5703125" style="8" customWidth="1"/>
    <col min="15363" max="15363" width="26.5703125" style="8" customWidth="1"/>
    <col min="15364" max="15364" width="40.140625" style="8" customWidth="1"/>
    <col min="15365" max="15365" width="20.85546875" style="8" customWidth="1"/>
    <col min="15366" max="15366" width="18.85546875" style="8" customWidth="1"/>
    <col min="15367" max="15367" width="22.42578125" style="8" bestFit="1" customWidth="1"/>
    <col min="15368" max="15368" width="12.28515625" style="8" customWidth="1"/>
    <col min="15369" max="15369" width="9.28515625" style="8" bestFit="1" customWidth="1"/>
    <col min="15370" max="15370" width="9.140625" style="8"/>
    <col min="15371" max="15371" width="9.28515625" style="8" bestFit="1" customWidth="1"/>
    <col min="15372" max="15616" width="9.140625" style="8"/>
    <col min="15617" max="15617" width="5.42578125" style="8" customWidth="1"/>
    <col min="15618" max="15618" width="38.5703125" style="8" customWidth="1"/>
    <col min="15619" max="15619" width="26.5703125" style="8" customWidth="1"/>
    <col min="15620" max="15620" width="40.140625" style="8" customWidth="1"/>
    <col min="15621" max="15621" width="20.85546875" style="8" customWidth="1"/>
    <col min="15622" max="15622" width="18.85546875" style="8" customWidth="1"/>
    <col min="15623" max="15623" width="22.42578125" style="8" bestFit="1" customWidth="1"/>
    <col min="15624" max="15624" width="12.28515625" style="8" customWidth="1"/>
    <col min="15625" max="15625" width="9.28515625" style="8" bestFit="1" customWidth="1"/>
    <col min="15626" max="15626" width="9.140625" style="8"/>
    <col min="15627" max="15627" width="9.28515625" style="8" bestFit="1" customWidth="1"/>
    <col min="15628" max="15872" width="9.140625" style="8"/>
    <col min="15873" max="15873" width="5.42578125" style="8" customWidth="1"/>
    <col min="15874" max="15874" width="38.5703125" style="8" customWidth="1"/>
    <col min="15875" max="15875" width="26.5703125" style="8" customWidth="1"/>
    <col min="15876" max="15876" width="40.140625" style="8" customWidth="1"/>
    <col min="15877" max="15877" width="20.85546875" style="8" customWidth="1"/>
    <col min="15878" max="15878" width="18.85546875" style="8" customWidth="1"/>
    <col min="15879" max="15879" width="22.42578125" style="8" bestFit="1" customWidth="1"/>
    <col min="15880" max="15880" width="12.28515625" style="8" customWidth="1"/>
    <col min="15881" max="15881" width="9.28515625" style="8" bestFit="1" customWidth="1"/>
    <col min="15882" max="15882" width="9.140625" style="8"/>
    <col min="15883" max="15883" width="9.28515625" style="8" bestFit="1" customWidth="1"/>
    <col min="15884" max="16128" width="9.140625" style="8"/>
    <col min="16129" max="16129" width="5.42578125" style="8" customWidth="1"/>
    <col min="16130" max="16130" width="38.5703125" style="8" customWidth="1"/>
    <col min="16131" max="16131" width="26.5703125" style="8" customWidth="1"/>
    <col min="16132" max="16132" width="40.140625" style="8" customWidth="1"/>
    <col min="16133" max="16133" width="20.85546875" style="8" customWidth="1"/>
    <col min="16134" max="16134" width="18.85546875" style="8" customWidth="1"/>
    <col min="16135" max="16135" width="22.42578125" style="8" bestFit="1" customWidth="1"/>
    <col min="16136" max="16136" width="12.28515625" style="8" customWidth="1"/>
    <col min="16137" max="16137" width="9.28515625" style="8" bestFit="1" customWidth="1"/>
    <col min="16138" max="16138" width="9.140625" style="8"/>
    <col min="16139" max="16139" width="9.28515625" style="8" bestFit="1" customWidth="1"/>
    <col min="16140" max="16384" width="9.140625" style="8"/>
  </cols>
  <sheetData>
    <row r="1" spans="1:11" ht="14.25" customHeight="1">
      <c r="A1" s="1"/>
      <c r="B1" s="2"/>
      <c r="C1" s="3"/>
      <c r="D1" s="4"/>
      <c r="E1" s="5"/>
      <c r="F1" s="5"/>
      <c r="G1" s="6"/>
    </row>
    <row r="2" spans="1:11" ht="18.75" customHeight="1">
      <c r="A2" s="9"/>
      <c r="B2" s="134" t="s">
        <v>0</v>
      </c>
      <c r="C2" s="134"/>
      <c r="D2" s="134"/>
      <c r="E2" s="134"/>
      <c r="F2" s="134"/>
      <c r="G2" s="10"/>
    </row>
    <row r="3" spans="1:11" ht="48.75" customHeight="1">
      <c r="A3" s="11"/>
      <c r="B3" s="135" t="s">
        <v>60</v>
      </c>
      <c r="C3" s="135"/>
      <c r="D3" s="135"/>
      <c r="E3" s="135"/>
      <c r="F3" s="135"/>
      <c r="G3" s="12"/>
    </row>
    <row r="4" spans="1:11" ht="20.25" customHeight="1">
      <c r="A4" s="11"/>
      <c r="B4" s="134" t="str">
        <f>'2013 год'!B4:F4</f>
        <v>по адресу: ул.Тухачевского, д.16</v>
      </c>
      <c r="C4" s="134"/>
      <c r="D4" s="134"/>
      <c r="E4" s="134"/>
      <c r="F4" s="134"/>
      <c r="G4" s="13"/>
    </row>
    <row r="5" spans="1:11">
      <c r="A5" s="11"/>
      <c r="B5" s="134" t="s">
        <v>94</v>
      </c>
      <c r="C5" s="134"/>
      <c r="D5" s="134"/>
      <c r="E5" s="134"/>
      <c r="F5" s="134"/>
      <c r="G5" s="13"/>
    </row>
    <row r="6" spans="1:11">
      <c r="A6" s="11"/>
      <c r="B6" s="17"/>
      <c r="C6" s="11"/>
      <c r="D6" s="18"/>
      <c r="E6" s="11"/>
      <c r="F6" s="11"/>
      <c r="G6" s="13"/>
    </row>
    <row r="7" spans="1:11">
      <c r="A7" s="11"/>
      <c r="B7" s="33"/>
      <c r="C7" s="33"/>
      <c r="D7" s="33"/>
      <c r="E7" s="33"/>
      <c r="F7" s="33"/>
      <c r="G7" s="13"/>
    </row>
    <row r="8" spans="1:11">
      <c r="A8" s="11"/>
      <c r="B8" s="141" t="s">
        <v>95</v>
      </c>
      <c r="C8" s="141"/>
      <c r="D8" s="141"/>
      <c r="E8" s="141"/>
      <c r="F8" s="141"/>
      <c r="G8" s="13"/>
    </row>
    <row r="9" spans="1:11">
      <c r="A9" s="11"/>
      <c r="B9" s="141"/>
      <c r="C9" s="141"/>
      <c r="D9" s="141"/>
      <c r="E9" s="141"/>
      <c r="F9" s="141"/>
      <c r="G9" s="13"/>
    </row>
    <row r="10" spans="1:11" s="24" customFormat="1">
      <c r="A10" s="21"/>
      <c r="B10" s="19"/>
      <c r="C10" s="21"/>
      <c r="D10" s="18"/>
      <c r="E10" s="21"/>
      <c r="F10" s="21"/>
      <c r="G10" s="22"/>
      <c r="H10" s="23"/>
    </row>
    <row r="11" spans="1:11" ht="81" customHeight="1">
      <c r="A11" s="34" t="s">
        <v>9</v>
      </c>
      <c r="B11" s="80" t="s">
        <v>63</v>
      </c>
      <c r="C11" s="81" t="s">
        <v>64</v>
      </c>
      <c r="D11" s="82" t="s">
        <v>65</v>
      </c>
      <c r="E11" s="38"/>
      <c r="F11" s="39"/>
      <c r="G11" s="7"/>
      <c r="H11" s="8"/>
      <c r="J11" s="40"/>
      <c r="K11" s="41"/>
    </row>
    <row r="12" spans="1:11" s="47" customFormat="1" ht="75">
      <c r="A12" s="42"/>
      <c r="B12" s="83" t="s">
        <v>66</v>
      </c>
      <c r="C12" s="84" t="s">
        <v>67</v>
      </c>
      <c r="D12" s="85" t="s">
        <v>68</v>
      </c>
      <c r="E12" s="86"/>
      <c r="F12" s="13"/>
      <c r="G12" s="46"/>
      <c r="J12" s="48"/>
      <c r="K12" s="49"/>
    </row>
    <row r="13" spans="1:11" s="91" customFormat="1" ht="75">
      <c r="A13" s="42"/>
      <c r="B13" s="87" t="s">
        <v>69</v>
      </c>
      <c r="C13" s="88" t="s">
        <v>67</v>
      </c>
      <c r="D13" s="89" t="s">
        <v>68</v>
      </c>
      <c r="E13" s="45"/>
      <c r="F13" s="29"/>
      <c r="G13" s="90"/>
      <c r="J13" s="92"/>
      <c r="K13" s="93"/>
    </row>
    <row r="14" spans="1:11" s="91" customFormat="1" ht="58.5" customHeight="1">
      <c r="A14" s="42"/>
      <c r="B14" s="94" t="s">
        <v>70</v>
      </c>
      <c r="C14" s="95" t="s">
        <v>67</v>
      </c>
      <c r="D14" s="96" t="s">
        <v>71</v>
      </c>
      <c r="E14" s="45"/>
      <c r="F14" s="29"/>
      <c r="G14" s="90"/>
      <c r="J14" s="92"/>
      <c r="K14" s="93"/>
    </row>
    <row r="15" spans="1:11" s="91" customFormat="1" ht="60" customHeight="1">
      <c r="A15" s="42"/>
      <c r="B15" s="97" t="s">
        <v>72</v>
      </c>
      <c r="C15" s="88" t="s">
        <v>67</v>
      </c>
      <c r="D15" s="88" t="s">
        <v>71</v>
      </c>
      <c r="E15" s="45"/>
      <c r="F15" s="29"/>
      <c r="G15" s="90"/>
      <c r="J15" s="92"/>
      <c r="K15" s="93"/>
    </row>
    <row r="16" spans="1:11" s="101" customFormat="1">
      <c r="A16" s="42"/>
      <c r="B16" s="98"/>
      <c r="C16" s="99"/>
      <c r="D16" s="99"/>
      <c r="E16" s="45"/>
      <c r="F16" s="13"/>
      <c r="G16" s="100"/>
      <c r="J16" s="102"/>
      <c r="K16" s="103"/>
    </row>
    <row r="17" spans="1:11" s="47" customFormat="1" ht="56.25">
      <c r="A17" s="42" t="s">
        <v>11</v>
      </c>
      <c r="B17" s="104" t="s">
        <v>22</v>
      </c>
      <c r="C17" s="104" t="s">
        <v>24</v>
      </c>
      <c r="D17" s="104" t="s">
        <v>73</v>
      </c>
      <c r="E17" s="45"/>
      <c r="F17" s="13"/>
      <c r="G17" s="46"/>
      <c r="J17" s="48"/>
      <c r="K17" s="49"/>
    </row>
    <row r="18" spans="1:11" s="47" customFormat="1">
      <c r="A18" s="42"/>
      <c r="B18" s="50" t="s">
        <v>104</v>
      </c>
      <c r="C18" s="105">
        <v>1359</v>
      </c>
      <c r="D18" s="106">
        <v>3377.16</v>
      </c>
      <c r="E18" s="45"/>
      <c r="F18" s="13"/>
      <c r="G18" s="46"/>
      <c r="J18" s="48"/>
      <c r="K18" s="49"/>
    </row>
    <row r="19" spans="1:11" s="47" customFormat="1">
      <c r="A19" s="42"/>
      <c r="B19" s="50" t="s">
        <v>105</v>
      </c>
      <c r="C19" s="51">
        <v>19069.509999999998</v>
      </c>
      <c r="D19" s="53"/>
      <c r="E19" s="45"/>
      <c r="F19" s="13"/>
      <c r="G19" s="46"/>
      <c r="J19" s="48"/>
      <c r="K19" s="49"/>
    </row>
    <row r="20" spans="1:11" s="47" customFormat="1">
      <c r="A20" s="42"/>
      <c r="B20" s="50" t="s">
        <v>106</v>
      </c>
      <c r="C20" s="51">
        <v>245</v>
      </c>
      <c r="D20" s="53"/>
      <c r="E20" s="45"/>
      <c r="F20" s="13"/>
      <c r="G20" s="46"/>
      <c r="J20" s="48"/>
      <c r="K20" s="49"/>
    </row>
    <row r="21" spans="1:11" s="47" customFormat="1">
      <c r="A21" s="42"/>
      <c r="B21" s="50" t="s">
        <v>107</v>
      </c>
      <c r="C21" s="51">
        <v>16680.990000000002</v>
      </c>
      <c r="D21" s="53"/>
      <c r="E21" s="54"/>
      <c r="F21" s="13"/>
      <c r="G21" s="46"/>
      <c r="J21" s="48"/>
      <c r="K21" s="49"/>
    </row>
    <row r="22" spans="1:11" s="47" customFormat="1">
      <c r="A22" s="42"/>
      <c r="B22" s="50" t="s">
        <v>108</v>
      </c>
      <c r="C22" s="107">
        <v>311</v>
      </c>
      <c r="D22" s="53"/>
      <c r="E22" s="54"/>
      <c r="F22" s="13"/>
      <c r="G22" s="46"/>
      <c r="J22" s="48"/>
      <c r="K22" s="49"/>
    </row>
    <row r="23" spans="1:11" s="47" customFormat="1">
      <c r="A23" s="42"/>
      <c r="B23" s="50" t="s">
        <v>109</v>
      </c>
      <c r="C23" s="51">
        <v>6277.7</v>
      </c>
      <c r="D23" s="53"/>
      <c r="E23" s="54"/>
      <c r="F23" s="13"/>
      <c r="G23" s="46"/>
      <c r="J23" s="48"/>
      <c r="K23" s="49"/>
    </row>
    <row r="24" spans="1:11" s="47" customFormat="1">
      <c r="A24" s="42"/>
      <c r="B24" s="50" t="s">
        <v>110</v>
      </c>
      <c r="C24" s="51">
        <v>1476</v>
      </c>
      <c r="D24" s="53"/>
      <c r="E24" s="54"/>
      <c r="F24" s="13"/>
      <c r="G24" s="46"/>
      <c r="J24" s="48"/>
      <c r="K24" s="49"/>
    </row>
    <row r="25" spans="1:11" s="47" customFormat="1">
      <c r="A25" s="42"/>
      <c r="B25" s="50" t="s">
        <v>111</v>
      </c>
      <c r="C25" s="51">
        <v>82632.86</v>
      </c>
      <c r="D25" s="53"/>
      <c r="E25" s="54"/>
      <c r="F25" s="13"/>
      <c r="G25" s="46"/>
      <c r="J25" s="48"/>
      <c r="K25" s="49"/>
    </row>
    <row r="26" spans="1:11" s="47" customFormat="1">
      <c r="A26" s="42"/>
      <c r="B26" s="50" t="s">
        <v>112</v>
      </c>
      <c r="C26" s="51">
        <v>328</v>
      </c>
      <c r="D26" s="53"/>
      <c r="E26" s="54"/>
      <c r="F26" s="13"/>
      <c r="G26" s="46"/>
      <c r="J26" s="48"/>
      <c r="K26" s="49"/>
    </row>
    <row r="27" spans="1:11" s="47" customFormat="1">
      <c r="A27" s="42"/>
      <c r="B27" s="132" t="s">
        <v>74</v>
      </c>
      <c r="C27" s="131">
        <v>621</v>
      </c>
      <c r="D27" s="53"/>
      <c r="E27" s="54"/>
      <c r="F27" s="13"/>
      <c r="G27" s="46"/>
      <c r="J27" s="48"/>
      <c r="K27" s="49"/>
    </row>
    <row r="28" spans="1:11" s="47" customFormat="1">
      <c r="A28" s="42"/>
      <c r="B28" s="50" t="s">
        <v>113</v>
      </c>
      <c r="C28" s="51">
        <v>3478</v>
      </c>
      <c r="D28" s="53"/>
      <c r="E28" s="54"/>
      <c r="F28" s="13"/>
      <c r="G28" s="46"/>
      <c r="J28" s="48"/>
      <c r="K28" s="49"/>
    </row>
    <row r="29" spans="1:11" s="47" customFormat="1">
      <c r="A29" s="42"/>
      <c r="B29" s="50" t="s">
        <v>114</v>
      </c>
      <c r="C29" s="51">
        <v>6222.75</v>
      </c>
      <c r="D29" s="53"/>
      <c r="E29" s="54"/>
      <c r="F29" s="13"/>
      <c r="G29" s="46"/>
      <c r="J29" s="48"/>
      <c r="K29" s="49"/>
    </row>
    <row r="30" spans="1:11" s="47" customFormat="1">
      <c r="A30" s="42"/>
      <c r="B30" s="50" t="s">
        <v>115</v>
      </c>
      <c r="C30" s="51">
        <v>227.7</v>
      </c>
      <c r="D30" s="53"/>
      <c r="E30" s="54"/>
      <c r="F30" s="13"/>
      <c r="G30" s="46"/>
      <c r="J30" s="48"/>
      <c r="K30" s="49"/>
    </row>
    <row r="31" spans="1:11" s="47" customFormat="1">
      <c r="A31" s="42"/>
      <c r="B31" s="50" t="s">
        <v>116</v>
      </c>
      <c r="C31" s="51">
        <v>165</v>
      </c>
      <c r="D31" s="53"/>
      <c r="E31" s="54"/>
      <c r="F31" s="13"/>
      <c r="G31" s="46"/>
      <c r="J31" s="48"/>
      <c r="K31" s="49"/>
    </row>
    <row r="32" spans="1:11" s="47" customFormat="1" ht="37.5">
      <c r="A32" s="42"/>
      <c r="B32" s="50" t="s">
        <v>117</v>
      </c>
      <c r="C32" s="51">
        <v>16002</v>
      </c>
      <c r="D32" s="53"/>
      <c r="E32" s="54"/>
      <c r="F32" s="13"/>
      <c r="G32" s="46"/>
      <c r="J32" s="48"/>
      <c r="K32" s="49"/>
    </row>
    <row r="33" spans="1:11" s="47" customFormat="1" ht="19.5" customHeight="1">
      <c r="A33" s="42"/>
      <c r="B33" s="50" t="s">
        <v>118</v>
      </c>
      <c r="C33" s="51">
        <v>894</v>
      </c>
      <c r="D33" s="53">
        <v>2082.5300000000002</v>
      </c>
      <c r="E33" s="54"/>
      <c r="F33" s="13"/>
      <c r="G33" s="46"/>
      <c r="J33" s="48"/>
      <c r="K33" s="49"/>
    </row>
    <row r="34" spans="1:11" s="47" customFormat="1" ht="21" hidden="1">
      <c r="A34" s="42"/>
      <c r="B34" s="129"/>
      <c r="C34" s="105"/>
      <c r="D34" s="53"/>
      <c r="E34" s="54"/>
      <c r="F34" s="13"/>
      <c r="G34" s="46"/>
      <c r="J34" s="48"/>
      <c r="K34" s="49"/>
    </row>
    <row r="35" spans="1:11" s="47" customFormat="1">
      <c r="A35" s="42"/>
      <c r="B35" s="110" t="s">
        <v>46</v>
      </c>
      <c r="C35" s="111">
        <f>SUBTOTAL(109,[Стоимость всего:])</f>
        <v>155990.51</v>
      </c>
      <c r="D35" s="111">
        <f>SUBTOTAL(109,[в т.ч. расходы со статьи КР])</f>
        <v>5459.6900000000005</v>
      </c>
      <c r="E35" s="54"/>
      <c r="F35" s="13"/>
      <c r="G35" s="46"/>
      <c r="J35" s="48"/>
      <c r="K35" s="49"/>
    </row>
    <row r="36" spans="1:11" s="47" customFormat="1">
      <c r="A36" s="42"/>
      <c r="B36" s="61"/>
      <c r="C36" s="60"/>
      <c r="D36" s="60"/>
      <c r="E36" s="54"/>
      <c r="F36" s="13"/>
      <c r="G36" s="46"/>
      <c r="J36" s="48"/>
      <c r="K36" s="49"/>
    </row>
    <row r="37" spans="1:11" s="47" customFormat="1">
      <c r="A37" s="42"/>
      <c r="B37" s="142" t="s">
        <v>96</v>
      </c>
      <c r="C37" s="143"/>
      <c r="D37" s="143"/>
      <c r="E37" s="143"/>
      <c r="F37" s="144"/>
      <c r="G37" s="46"/>
      <c r="J37" s="48"/>
      <c r="K37" s="49"/>
    </row>
    <row r="38" spans="1:11" s="47" customFormat="1" ht="37.5">
      <c r="A38" s="42"/>
      <c r="B38" s="27" t="s">
        <v>97</v>
      </c>
      <c r="C38" s="27" t="s">
        <v>98</v>
      </c>
      <c r="D38" s="27" t="s">
        <v>99</v>
      </c>
      <c r="E38" s="27" t="s">
        <v>100</v>
      </c>
      <c r="F38" s="27" t="s">
        <v>101</v>
      </c>
      <c r="G38" s="46"/>
      <c r="I38" s="54"/>
      <c r="J38" s="13"/>
      <c r="K38" s="49"/>
    </row>
    <row r="39" spans="1:11" s="47" customFormat="1">
      <c r="A39" s="42"/>
      <c r="B39" s="32">
        <v>7006.4</v>
      </c>
      <c r="C39" s="32">
        <v>0</v>
      </c>
      <c r="D39" s="32">
        <v>2082.5300000000002</v>
      </c>
      <c r="E39" s="32">
        <f>B39+C39-D39</f>
        <v>4923.869999999999</v>
      </c>
      <c r="F39" s="32">
        <f>D35</f>
        <v>5459.6900000000005</v>
      </c>
      <c r="G39" s="46"/>
      <c r="I39" s="112"/>
      <c r="J39" s="112"/>
      <c r="K39" s="49"/>
    </row>
    <row r="40" spans="1:11" s="47" customFormat="1" ht="15">
      <c r="A40" s="113"/>
      <c r="B40" s="114"/>
      <c r="C40" s="8"/>
      <c r="D40" s="115"/>
      <c r="E40" s="116"/>
      <c r="F40" s="101"/>
      <c r="G40" s="46"/>
      <c r="K40" s="117"/>
    </row>
    <row r="41" spans="1:11" s="47" customFormat="1">
      <c r="A41" s="42"/>
      <c r="G41" s="46"/>
      <c r="J41" s="48"/>
      <c r="K41" s="49"/>
    </row>
    <row r="42" spans="1:11" s="47" customFormat="1">
      <c r="A42" s="60"/>
      <c r="B42" s="66"/>
      <c r="C42" s="67" t="s">
        <v>51</v>
      </c>
      <c r="D42" s="67" t="s">
        <v>52</v>
      </c>
      <c r="G42" s="60"/>
      <c r="H42" s="46"/>
    </row>
    <row r="43" spans="1:11" s="47" customFormat="1" ht="30" customHeight="1">
      <c r="A43" s="60"/>
      <c r="B43" s="118" t="s">
        <v>102</v>
      </c>
      <c r="C43" s="119">
        <v>-5895.4500000000799</v>
      </c>
      <c r="D43" s="119">
        <v>0</v>
      </c>
      <c r="G43" s="60"/>
      <c r="H43" s="46"/>
    </row>
    <row r="44" spans="1:11" s="47" customFormat="1" hidden="1">
      <c r="A44" s="60"/>
      <c r="B44" s="31"/>
      <c r="C44" s="31"/>
      <c r="D44" s="31"/>
      <c r="G44" s="60"/>
      <c r="H44" s="46"/>
    </row>
    <row r="45" spans="1:11" s="121" customFormat="1" ht="57" customHeight="1">
      <c r="A45" s="120"/>
      <c r="B45" s="133" t="s">
        <v>54</v>
      </c>
      <c r="C45" s="133"/>
      <c r="D45" s="133"/>
      <c r="G45" s="120"/>
      <c r="H45" s="122"/>
    </row>
    <row r="46" spans="1:11">
      <c r="A46" s="56"/>
      <c r="B46" s="8"/>
      <c r="C46" s="71"/>
      <c r="G46" s="56"/>
    </row>
    <row r="47" spans="1:11" s="31" customFormat="1">
      <c r="A47" s="123"/>
      <c r="B47" s="66"/>
      <c r="C47" s="11"/>
      <c r="D47" s="66"/>
      <c r="E47" s="123"/>
      <c r="F47" s="123"/>
      <c r="G47" s="123"/>
      <c r="H47" s="30"/>
    </row>
    <row r="48" spans="1:11">
      <c r="A48" s="70" t="s">
        <v>103</v>
      </c>
      <c r="B48" s="127"/>
      <c r="C48" s="127"/>
      <c r="D48" s="125" t="s">
        <v>86</v>
      </c>
      <c r="F48" s="56"/>
      <c r="G48" s="56"/>
    </row>
    <row r="49" spans="1:12" s="66" customFormat="1">
      <c r="A49" s="19" t="s">
        <v>56</v>
      </c>
      <c r="B49" s="127"/>
      <c r="C49" s="127"/>
      <c r="D49" s="56" t="s">
        <v>87</v>
      </c>
      <c r="F49" s="56"/>
      <c r="G49" s="56"/>
      <c r="H49" s="7"/>
      <c r="I49" s="8"/>
      <c r="J49" s="8"/>
      <c r="K49" s="8"/>
      <c r="L49" s="8"/>
    </row>
    <row r="50" spans="1:12" s="66" customFormat="1">
      <c r="A50" s="56"/>
      <c r="B50" s="79"/>
      <c r="C50" s="8"/>
      <c r="E50" s="56"/>
      <c r="F50" s="56"/>
      <c r="G50" s="56"/>
      <c r="H50" s="7"/>
      <c r="I50" s="8"/>
      <c r="J50" s="8"/>
      <c r="K50" s="8"/>
      <c r="L50" s="8"/>
    </row>
    <row r="51" spans="1:12" s="66" customFormat="1" ht="18.75" customHeight="1">
      <c r="A51" s="139" t="s">
        <v>88</v>
      </c>
      <c r="B51" s="139"/>
      <c r="C51" s="139"/>
      <c r="D51" s="139"/>
      <c r="E51" s="139"/>
      <c r="F51" s="139"/>
      <c r="G51" s="126"/>
      <c r="H51" s="7"/>
      <c r="I51" s="8"/>
      <c r="J51" s="8"/>
      <c r="K51" s="8"/>
      <c r="L51" s="8"/>
    </row>
    <row r="52" spans="1:12" s="66" customFormat="1" ht="38.25" customHeight="1">
      <c r="A52" s="139"/>
      <c r="B52" s="139"/>
      <c r="C52" s="139"/>
      <c r="D52" s="139"/>
      <c r="E52" s="139"/>
      <c r="F52" s="139"/>
      <c r="G52" s="126"/>
      <c r="H52" s="7"/>
      <c r="I52" s="8"/>
      <c r="J52" s="8"/>
      <c r="K52" s="8"/>
      <c r="L52" s="8"/>
    </row>
    <row r="53" spans="1:12" ht="15" customHeight="1">
      <c r="A53" s="140" t="s">
        <v>89</v>
      </c>
      <c r="B53" s="140"/>
      <c r="C53" s="140"/>
      <c r="D53" s="140"/>
      <c r="E53" s="140"/>
      <c r="F53" s="140"/>
      <c r="G53" s="128"/>
    </row>
    <row r="54" spans="1:12" ht="42" customHeight="1">
      <c r="A54" s="140"/>
      <c r="B54" s="140"/>
      <c r="C54" s="140"/>
      <c r="D54" s="140"/>
      <c r="E54" s="140"/>
      <c r="F54" s="140"/>
      <c r="G54" s="128"/>
    </row>
    <row r="55" spans="1:12" s="78" customFormat="1" ht="42" customHeight="1">
      <c r="B55" s="79"/>
      <c r="C55" s="8"/>
      <c r="D55" s="66"/>
      <c r="E55" s="8"/>
      <c r="F55" s="8"/>
      <c r="G55" s="8"/>
      <c r="H55" s="7"/>
      <c r="I55" s="8"/>
      <c r="J55" s="8"/>
      <c r="K55" s="8"/>
      <c r="L55" s="8"/>
    </row>
  </sheetData>
  <sheetProtection password="ECC7" sheet="1" formatCells="0" formatColumns="0" formatRows="0" insertColumns="0" insertRows="0" insertHyperlinks="0" deleteColumns="0" deleteRows="0" sort="0" autoFilter="0" pivotTables="0"/>
  <mergeCells count="9">
    <mergeCell ref="B45:D45"/>
    <mergeCell ref="A51:F52"/>
    <mergeCell ref="A53:F54"/>
    <mergeCell ref="B2:F2"/>
    <mergeCell ref="B3:F3"/>
    <mergeCell ref="B4:F4"/>
    <mergeCell ref="B5:F5"/>
    <mergeCell ref="B8:F9"/>
    <mergeCell ref="B37:F37"/>
  </mergeCells>
  <pageMargins left="0.39370078740157483" right="0.11811023622047245" top="0.15748031496062992" bottom="0.15748031496062992" header="0.31496062992125984" footer="0.31496062992125984"/>
  <pageSetup paperSize="9" scale="65" orientation="portrait" horizontalDpi="0" verticalDpi="0" r:id="rId1"/>
  <colBreaks count="1" manualBreakCount="1">
    <brk id="7" max="54" man="1"/>
  </col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L50"/>
  <sheetViews>
    <sheetView view="pageBreakPreview" topLeftCell="A16" zoomScale="70" zoomScaleSheetLayoutView="70" workbookViewId="0">
      <selection activeCell="B27" sqref="B27"/>
    </sheetView>
  </sheetViews>
  <sheetFormatPr defaultRowHeight="18.75"/>
  <cols>
    <col min="1" max="1" width="5.42578125" style="78" customWidth="1"/>
    <col min="2" max="2" width="47.28515625" style="79" customWidth="1"/>
    <col min="3" max="3" width="26" style="8" customWidth="1"/>
    <col min="4" max="4" width="33.7109375" style="66" customWidth="1"/>
    <col min="5" max="5" width="19.5703125" style="8" customWidth="1"/>
    <col min="6" max="6" width="18.85546875" style="8" customWidth="1"/>
    <col min="7" max="7" width="22.42578125" style="8" bestFit="1" customWidth="1"/>
    <col min="8" max="8" width="12.28515625" style="7" customWidth="1"/>
    <col min="9" max="9" width="9.28515625" style="8" bestFit="1" customWidth="1"/>
    <col min="10" max="10" width="9.140625" style="8"/>
    <col min="11" max="11" width="9.28515625" style="8" bestFit="1" customWidth="1"/>
    <col min="12" max="256" width="9.140625" style="8"/>
    <col min="257" max="257" width="5.42578125" style="8" customWidth="1"/>
    <col min="258" max="258" width="38.5703125" style="8" customWidth="1"/>
    <col min="259" max="259" width="26.5703125" style="8" customWidth="1"/>
    <col min="260" max="260" width="40.140625" style="8" customWidth="1"/>
    <col min="261" max="261" width="20.85546875" style="8" customWidth="1"/>
    <col min="262" max="262" width="18.85546875" style="8" customWidth="1"/>
    <col min="263" max="263" width="22.42578125" style="8" bestFit="1" customWidth="1"/>
    <col min="264" max="264" width="12.28515625" style="8" customWidth="1"/>
    <col min="265" max="265" width="9.28515625" style="8" bestFit="1" customWidth="1"/>
    <col min="266" max="266" width="9.140625" style="8"/>
    <col min="267" max="267" width="9.28515625" style="8" bestFit="1" customWidth="1"/>
    <col min="268" max="512" width="9.140625" style="8"/>
    <col min="513" max="513" width="5.42578125" style="8" customWidth="1"/>
    <col min="514" max="514" width="38.5703125" style="8" customWidth="1"/>
    <col min="515" max="515" width="26.5703125" style="8" customWidth="1"/>
    <col min="516" max="516" width="40.140625" style="8" customWidth="1"/>
    <col min="517" max="517" width="20.85546875" style="8" customWidth="1"/>
    <col min="518" max="518" width="18.85546875" style="8" customWidth="1"/>
    <col min="519" max="519" width="22.42578125" style="8" bestFit="1" customWidth="1"/>
    <col min="520" max="520" width="12.28515625" style="8" customWidth="1"/>
    <col min="521" max="521" width="9.28515625" style="8" bestFit="1" customWidth="1"/>
    <col min="522" max="522" width="9.140625" style="8"/>
    <col min="523" max="523" width="9.28515625" style="8" bestFit="1" customWidth="1"/>
    <col min="524" max="768" width="9.140625" style="8"/>
    <col min="769" max="769" width="5.42578125" style="8" customWidth="1"/>
    <col min="770" max="770" width="38.5703125" style="8" customWidth="1"/>
    <col min="771" max="771" width="26.5703125" style="8" customWidth="1"/>
    <col min="772" max="772" width="40.140625" style="8" customWidth="1"/>
    <col min="773" max="773" width="20.85546875" style="8" customWidth="1"/>
    <col min="774" max="774" width="18.85546875" style="8" customWidth="1"/>
    <col min="775" max="775" width="22.42578125" style="8" bestFit="1" customWidth="1"/>
    <col min="776" max="776" width="12.28515625" style="8" customWidth="1"/>
    <col min="777" max="777" width="9.28515625" style="8" bestFit="1" customWidth="1"/>
    <col min="778" max="778" width="9.140625" style="8"/>
    <col min="779" max="779" width="9.28515625" style="8" bestFit="1" customWidth="1"/>
    <col min="780" max="1024" width="9.140625" style="8"/>
    <col min="1025" max="1025" width="5.42578125" style="8" customWidth="1"/>
    <col min="1026" max="1026" width="38.5703125" style="8" customWidth="1"/>
    <col min="1027" max="1027" width="26.5703125" style="8" customWidth="1"/>
    <col min="1028" max="1028" width="40.140625" style="8" customWidth="1"/>
    <col min="1029" max="1029" width="20.85546875" style="8" customWidth="1"/>
    <col min="1030" max="1030" width="18.85546875" style="8" customWidth="1"/>
    <col min="1031" max="1031" width="22.42578125" style="8" bestFit="1" customWidth="1"/>
    <col min="1032" max="1032" width="12.28515625" style="8" customWidth="1"/>
    <col min="1033" max="1033" width="9.28515625" style="8" bestFit="1" customWidth="1"/>
    <col min="1034" max="1034" width="9.140625" style="8"/>
    <col min="1035" max="1035" width="9.28515625" style="8" bestFit="1" customWidth="1"/>
    <col min="1036" max="1280" width="9.140625" style="8"/>
    <col min="1281" max="1281" width="5.42578125" style="8" customWidth="1"/>
    <col min="1282" max="1282" width="38.5703125" style="8" customWidth="1"/>
    <col min="1283" max="1283" width="26.5703125" style="8" customWidth="1"/>
    <col min="1284" max="1284" width="40.140625" style="8" customWidth="1"/>
    <col min="1285" max="1285" width="20.85546875" style="8" customWidth="1"/>
    <col min="1286" max="1286" width="18.85546875" style="8" customWidth="1"/>
    <col min="1287" max="1287" width="22.42578125" style="8" bestFit="1" customWidth="1"/>
    <col min="1288" max="1288" width="12.28515625" style="8" customWidth="1"/>
    <col min="1289" max="1289" width="9.28515625" style="8" bestFit="1" customWidth="1"/>
    <col min="1290" max="1290" width="9.140625" style="8"/>
    <col min="1291" max="1291" width="9.28515625" style="8" bestFit="1" customWidth="1"/>
    <col min="1292" max="1536" width="9.140625" style="8"/>
    <col min="1537" max="1537" width="5.42578125" style="8" customWidth="1"/>
    <col min="1538" max="1538" width="38.5703125" style="8" customWidth="1"/>
    <col min="1539" max="1539" width="26.5703125" style="8" customWidth="1"/>
    <col min="1540" max="1540" width="40.140625" style="8" customWidth="1"/>
    <col min="1541" max="1541" width="20.85546875" style="8" customWidth="1"/>
    <col min="1542" max="1542" width="18.85546875" style="8" customWidth="1"/>
    <col min="1543" max="1543" width="22.42578125" style="8" bestFit="1" customWidth="1"/>
    <col min="1544" max="1544" width="12.28515625" style="8" customWidth="1"/>
    <col min="1545" max="1545" width="9.28515625" style="8" bestFit="1" customWidth="1"/>
    <col min="1546" max="1546" width="9.140625" style="8"/>
    <col min="1547" max="1547" width="9.28515625" style="8" bestFit="1" customWidth="1"/>
    <col min="1548" max="1792" width="9.140625" style="8"/>
    <col min="1793" max="1793" width="5.42578125" style="8" customWidth="1"/>
    <col min="1794" max="1794" width="38.5703125" style="8" customWidth="1"/>
    <col min="1795" max="1795" width="26.5703125" style="8" customWidth="1"/>
    <col min="1796" max="1796" width="40.140625" style="8" customWidth="1"/>
    <col min="1797" max="1797" width="20.85546875" style="8" customWidth="1"/>
    <col min="1798" max="1798" width="18.85546875" style="8" customWidth="1"/>
    <col min="1799" max="1799" width="22.42578125" style="8" bestFit="1" customWidth="1"/>
    <col min="1800" max="1800" width="12.28515625" style="8" customWidth="1"/>
    <col min="1801" max="1801" width="9.28515625" style="8" bestFit="1" customWidth="1"/>
    <col min="1802" max="1802" width="9.140625" style="8"/>
    <col min="1803" max="1803" width="9.28515625" style="8" bestFit="1" customWidth="1"/>
    <col min="1804" max="2048" width="9.140625" style="8"/>
    <col min="2049" max="2049" width="5.42578125" style="8" customWidth="1"/>
    <col min="2050" max="2050" width="38.5703125" style="8" customWidth="1"/>
    <col min="2051" max="2051" width="26.5703125" style="8" customWidth="1"/>
    <col min="2052" max="2052" width="40.140625" style="8" customWidth="1"/>
    <col min="2053" max="2053" width="20.85546875" style="8" customWidth="1"/>
    <col min="2054" max="2054" width="18.85546875" style="8" customWidth="1"/>
    <col min="2055" max="2055" width="22.42578125" style="8" bestFit="1" customWidth="1"/>
    <col min="2056" max="2056" width="12.28515625" style="8" customWidth="1"/>
    <col min="2057" max="2057" width="9.28515625" style="8" bestFit="1" customWidth="1"/>
    <col min="2058" max="2058" width="9.140625" style="8"/>
    <col min="2059" max="2059" width="9.28515625" style="8" bestFit="1" customWidth="1"/>
    <col min="2060" max="2304" width="9.140625" style="8"/>
    <col min="2305" max="2305" width="5.42578125" style="8" customWidth="1"/>
    <col min="2306" max="2306" width="38.5703125" style="8" customWidth="1"/>
    <col min="2307" max="2307" width="26.5703125" style="8" customWidth="1"/>
    <col min="2308" max="2308" width="40.140625" style="8" customWidth="1"/>
    <col min="2309" max="2309" width="20.85546875" style="8" customWidth="1"/>
    <col min="2310" max="2310" width="18.85546875" style="8" customWidth="1"/>
    <col min="2311" max="2311" width="22.42578125" style="8" bestFit="1" customWidth="1"/>
    <col min="2312" max="2312" width="12.28515625" style="8" customWidth="1"/>
    <col min="2313" max="2313" width="9.28515625" style="8" bestFit="1" customWidth="1"/>
    <col min="2314" max="2314" width="9.140625" style="8"/>
    <col min="2315" max="2315" width="9.28515625" style="8" bestFit="1" customWidth="1"/>
    <col min="2316" max="2560" width="9.140625" style="8"/>
    <col min="2561" max="2561" width="5.42578125" style="8" customWidth="1"/>
    <col min="2562" max="2562" width="38.5703125" style="8" customWidth="1"/>
    <col min="2563" max="2563" width="26.5703125" style="8" customWidth="1"/>
    <col min="2564" max="2564" width="40.140625" style="8" customWidth="1"/>
    <col min="2565" max="2565" width="20.85546875" style="8" customWidth="1"/>
    <col min="2566" max="2566" width="18.85546875" style="8" customWidth="1"/>
    <col min="2567" max="2567" width="22.42578125" style="8" bestFit="1" customWidth="1"/>
    <col min="2568" max="2568" width="12.28515625" style="8" customWidth="1"/>
    <col min="2569" max="2569" width="9.28515625" style="8" bestFit="1" customWidth="1"/>
    <col min="2570" max="2570" width="9.140625" style="8"/>
    <col min="2571" max="2571" width="9.28515625" style="8" bestFit="1" customWidth="1"/>
    <col min="2572" max="2816" width="9.140625" style="8"/>
    <col min="2817" max="2817" width="5.42578125" style="8" customWidth="1"/>
    <col min="2818" max="2818" width="38.5703125" style="8" customWidth="1"/>
    <col min="2819" max="2819" width="26.5703125" style="8" customWidth="1"/>
    <col min="2820" max="2820" width="40.140625" style="8" customWidth="1"/>
    <col min="2821" max="2821" width="20.85546875" style="8" customWidth="1"/>
    <col min="2822" max="2822" width="18.85546875" style="8" customWidth="1"/>
    <col min="2823" max="2823" width="22.42578125" style="8" bestFit="1" customWidth="1"/>
    <col min="2824" max="2824" width="12.28515625" style="8" customWidth="1"/>
    <col min="2825" max="2825" width="9.28515625" style="8" bestFit="1" customWidth="1"/>
    <col min="2826" max="2826" width="9.140625" style="8"/>
    <col min="2827" max="2827" width="9.28515625" style="8" bestFit="1" customWidth="1"/>
    <col min="2828" max="3072" width="9.140625" style="8"/>
    <col min="3073" max="3073" width="5.42578125" style="8" customWidth="1"/>
    <col min="3074" max="3074" width="38.5703125" style="8" customWidth="1"/>
    <col min="3075" max="3075" width="26.5703125" style="8" customWidth="1"/>
    <col min="3076" max="3076" width="40.140625" style="8" customWidth="1"/>
    <col min="3077" max="3077" width="20.85546875" style="8" customWidth="1"/>
    <col min="3078" max="3078" width="18.85546875" style="8" customWidth="1"/>
    <col min="3079" max="3079" width="22.42578125" style="8" bestFit="1" customWidth="1"/>
    <col min="3080" max="3080" width="12.28515625" style="8" customWidth="1"/>
    <col min="3081" max="3081" width="9.28515625" style="8" bestFit="1" customWidth="1"/>
    <col min="3082" max="3082" width="9.140625" style="8"/>
    <col min="3083" max="3083" width="9.28515625" style="8" bestFit="1" customWidth="1"/>
    <col min="3084" max="3328" width="9.140625" style="8"/>
    <col min="3329" max="3329" width="5.42578125" style="8" customWidth="1"/>
    <col min="3330" max="3330" width="38.5703125" style="8" customWidth="1"/>
    <col min="3331" max="3331" width="26.5703125" style="8" customWidth="1"/>
    <col min="3332" max="3332" width="40.140625" style="8" customWidth="1"/>
    <col min="3333" max="3333" width="20.85546875" style="8" customWidth="1"/>
    <col min="3334" max="3334" width="18.85546875" style="8" customWidth="1"/>
    <col min="3335" max="3335" width="22.42578125" style="8" bestFit="1" customWidth="1"/>
    <col min="3336" max="3336" width="12.28515625" style="8" customWidth="1"/>
    <col min="3337" max="3337" width="9.28515625" style="8" bestFit="1" customWidth="1"/>
    <col min="3338" max="3338" width="9.140625" style="8"/>
    <col min="3339" max="3339" width="9.28515625" style="8" bestFit="1" customWidth="1"/>
    <col min="3340" max="3584" width="9.140625" style="8"/>
    <col min="3585" max="3585" width="5.42578125" style="8" customWidth="1"/>
    <col min="3586" max="3586" width="38.5703125" style="8" customWidth="1"/>
    <col min="3587" max="3587" width="26.5703125" style="8" customWidth="1"/>
    <col min="3588" max="3588" width="40.140625" style="8" customWidth="1"/>
    <col min="3589" max="3589" width="20.85546875" style="8" customWidth="1"/>
    <col min="3590" max="3590" width="18.85546875" style="8" customWidth="1"/>
    <col min="3591" max="3591" width="22.42578125" style="8" bestFit="1" customWidth="1"/>
    <col min="3592" max="3592" width="12.28515625" style="8" customWidth="1"/>
    <col min="3593" max="3593" width="9.28515625" style="8" bestFit="1" customWidth="1"/>
    <col min="3594" max="3594" width="9.140625" style="8"/>
    <col min="3595" max="3595" width="9.28515625" style="8" bestFit="1" customWidth="1"/>
    <col min="3596" max="3840" width="9.140625" style="8"/>
    <col min="3841" max="3841" width="5.42578125" style="8" customWidth="1"/>
    <col min="3842" max="3842" width="38.5703125" style="8" customWidth="1"/>
    <col min="3843" max="3843" width="26.5703125" style="8" customWidth="1"/>
    <col min="3844" max="3844" width="40.140625" style="8" customWidth="1"/>
    <col min="3845" max="3845" width="20.85546875" style="8" customWidth="1"/>
    <col min="3846" max="3846" width="18.85546875" style="8" customWidth="1"/>
    <col min="3847" max="3847" width="22.42578125" style="8" bestFit="1" customWidth="1"/>
    <col min="3848" max="3848" width="12.28515625" style="8" customWidth="1"/>
    <col min="3849" max="3849" width="9.28515625" style="8" bestFit="1" customWidth="1"/>
    <col min="3850" max="3850" width="9.140625" style="8"/>
    <col min="3851" max="3851" width="9.28515625" style="8" bestFit="1" customWidth="1"/>
    <col min="3852" max="4096" width="9.140625" style="8"/>
    <col min="4097" max="4097" width="5.42578125" style="8" customWidth="1"/>
    <col min="4098" max="4098" width="38.5703125" style="8" customWidth="1"/>
    <col min="4099" max="4099" width="26.5703125" style="8" customWidth="1"/>
    <col min="4100" max="4100" width="40.140625" style="8" customWidth="1"/>
    <col min="4101" max="4101" width="20.85546875" style="8" customWidth="1"/>
    <col min="4102" max="4102" width="18.85546875" style="8" customWidth="1"/>
    <col min="4103" max="4103" width="22.42578125" style="8" bestFit="1" customWidth="1"/>
    <col min="4104" max="4104" width="12.28515625" style="8" customWidth="1"/>
    <col min="4105" max="4105" width="9.28515625" style="8" bestFit="1" customWidth="1"/>
    <col min="4106" max="4106" width="9.140625" style="8"/>
    <col min="4107" max="4107" width="9.28515625" style="8" bestFit="1" customWidth="1"/>
    <col min="4108" max="4352" width="9.140625" style="8"/>
    <col min="4353" max="4353" width="5.42578125" style="8" customWidth="1"/>
    <col min="4354" max="4354" width="38.5703125" style="8" customWidth="1"/>
    <col min="4355" max="4355" width="26.5703125" style="8" customWidth="1"/>
    <col min="4356" max="4356" width="40.140625" style="8" customWidth="1"/>
    <col min="4357" max="4357" width="20.85546875" style="8" customWidth="1"/>
    <col min="4358" max="4358" width="18.85546875" style="8" customWidth="1"/>
    <col min="4359" max="4359" width="22.42578125" style="8" bestFit="1" customWidth="1"/>
    <col min="4360" max="4360" width="12.28515625" style="8" customWidth="1"/>
    <col min="4361" max="4361" width="9.28515625" style="8" bestFit="1" customWidth="1"/>
    <col min="4362" max="4362" width="9.140625" style="8"/>
    <col min="4363" max="4363" width="9.28515625" style="8" bestFit="1" customWidth="1"/>
    <col min="4364" max="4608" width="9.140625" style="8"/>
    <col min="4609" max="4609" width="5.42578125" style="8" customWidth="1"/>
    <col min="4610" max="4610" width="38.5703125" style="8" customWidth="1"/>
    <col min="4611" max="4611" width="26.5703125" style="8" customWidth="1"/>
    <col min="4612" max="4612" width="40.140625" style="8" customWidth="1"/>
    <col min="4613" max="4613" width="20.85546875" style="8" customWidth="1"/>
    <col min="4614" max="4614" width="18.85546875" style="8" customWidth="1"/>
    <col min="4615" max="4615" width="22.42578125" style="8" bestFit="1" customWidth="1"/>
    <col min="4616" max="4616" width="12.28515625" style="8" customWidth="1"/>
    <col min="4617" max="4617" width="9.28515625" style="8" bestFit="1" customWidth="1"/>
    <col min="4618" max="4618" width="9.140625" style="8"/>
    <col min="4619" max="4619" width="9.28515625" style="8" bestFit="1" customWidth="1"/>
    <col min="4620" max="4864" width="9.140625" style="8"/>
    <col min="4865" max="4865" width="5.42578125" style="8" customWidth="1"/>
    <col min="4866" max="4866" width="38.5703125" style="8" customWidth="1"/>
    <col min="4867" max="4867" width="26.5703125" style="8" customWidth="1"/>
    <col min="4868" max="4868" width="40.140625" style="8" customWidth="1"/>
    <col min="4869" max="4869" width="20.85546875" style="8" customWidth="1"/>
    <col min="4870" max="4870" width="18.85546875" style="8" customWidth="1"/>
    <col min="4871" max="4871" width="22.42578125" style="8" bestFit="1" customWidth="1"/>
    <col min="4872" max="4872" width="12.28515625" style="8" customWidth="1"/>
    <col min="4873" max="4873" width="9.28515625" style="8" bestFit="1" customWidth="1"/>
    <col min="4874" max="4874" width="9.140625" style="8"/>
    <col min="4875" max="4875" width="9.28515625" style="8" bestFit="1" customWidth="1"/>
    <col min="4876" max="5120" width="9.140625" style="8"/>
    <col min="5121" max="5121" width="5.42578125" style="8" customWidth="1"/>
    <col min="5122" max="5122" width="38.5703125" style="8" customWidth="1"/>
    <col min="5123" max="5123" width="26.5703125" style="8" customWidth="1"/>
    <col min="5124" max="5124" width="40.140625" style="8" customWidth="1"/>
    <col min="5125" max="5125" width="20.85546875" style="8" customWidth="1"/>
    <col min="5126" max="5126" width="18.85546875" style="8" customWidth="1"/>
    <col min="5127" max="5127" width="22.42578125" style="8" bestFit="1" customWidth="1"/>
    <col min="5128" max="5128" width="12.28515625" style="8" customWidth="1"/>
    <col min="5129" max="5129" width="9.28515625" style="8" bestFit="1" customWidth="1"/>
    <col min="5130" max="5130" width="9.140625" style="8"/>
    <col min="5131" max="5131" width="9.28515625" style="8" bestFit="1" customWidth="1"/>
    <col min="5132" max="5376" width="9.140625" style="8"/>
    <col min="5377" max="5377" width="5.42578125" style="8" customWidth="1"/>
    <col min="5378" max="5378" width="38.5703125" style="8" customWidth="1"/>
    <col min="5379" max="5379" width="26.5703125" style="8" customWidth="1"/>
    <col min="5380" max="5380" width="40.140625" style="8" customWidth="1"/>
    <col min="5381" max="5381" width="20.85546875" style="8" customWidth="1"/>
    <col min="5382" max="5382" width="18.85546875" style="8" customWidth="1"/>
    <col min="5383" max="5383" width="22.42578125" style="8" bestFit="1" customWidth="1"/>
    <col min="5384" max="5384" width="12.28515625" style="8" customWidth="1"/>
    <col min="5385" max="5385" width="9.28515625" style="8" bestFit="1" customWidth="1"/>
    <col min="5386" max="5386" width="9.140625" style="8"/>
    <col min="5387" max="5387" width="9.28515625" style="8" bestFit="1" customWidth="1"/>
    <col min="5388" max="5632" width="9.140625" style="8"/>
    <col min="5633" max="5633" width="5.42578125" style="8" customWidth="1"/>
    <col min="5634" max="5634" width="38.5703125" style="8" customWidth="1"/>
    <col min="5635" max="5635" width="26.5703125" style="8" customWidth="1"/>
    <col min="5636" max="5636" width="40.140625" style="8" customWidth="1"/>
    <col min="5637" max="5637" width="20.85546875" style="8" customWidth="1"/>
    <col min="5638" max="5638" width="18.85546875" style="8" customWidth="1"/>
    <col min="5639" max="5639" width="22.42578125" style="8" bestFit="1" customWidth="1"/>
    <col min="5640" max="5640" width="12.28515625" style="8" customWidth="1"/>
    <col min="5641" max="5641" width="9.28515625" style="8" bestFit="1" customWidth="1"/>
    <col min="5642" max="5642" width="9.140625" style="8"/>
    <col min="5643" max="5643" width="9.28515625" style="8" bestFit="1" customWidth="1"/>
    <col min="5644" max="5888" width="9.140625" style="8"/>
    <col min="5889" max="5889" width="5.42578125" style="8" customWidth="1"/>
    <col min="5890" max="5890" width="38.5703125" style="8" customWidth="1"/>
    <col min="5891" max="5891" width="26.5703125" style="8" customWidth="1"/>
    <col min="5892" max="5892" width="40.140625" style="8" customWidth="1"/>
    <col min="5893" max="5893" width="20.85546875" style="8" customWidth="1"/>
    <col min="5894" max="5894" width="18.85546875" style="8" customWidth="1"/>
    <col min="5895" max="5895" width="22.42578125" style="8" bestFit="1" customWidth="1"/>
    <col min="5896" max="5896" width="12.28515625" style="8" customWidth="1"/>
    <col min="5897" max="5897" width="9.28515625" style="8" bestFit="1" customWidth="1"/>
    <col min="5898" max="5898" width="9.140625" style="8"/>
    <col min="5899" max="5899" width="9.28515625" style="8" bestFit="1" customWidth="1"/>
    <col min="5900" max="6144" width="9.140625" style="8"/>
    <col min="6145" max="6145" width="5.42578125" style="8" customWidth="1"/>
    <col min="6146" max="6146" width="38.5703125" style="8" customWidth="1"/>
    <col min="6147" max="6147" width="26.5703125" style="8" customWidth="1"/>
    <col min="6148" max="6148" width="40.140625" style="8" customWidth="1"/>
    <col min="6149" max="6149" width="20.85546875" style="8" customWidth="1"/>
    <col min="6150" max="6150" width="18.85546875" style="8" customWidth="1"/>
    <col min="6151" max="6151" width="22.42578125" style="8" bestFit="1" customWidth="1"/>
    <col min="6152" max="6152" width="12.28515625" style="8" customWidth="1"/>
    <col min="6153" max="6153" width="9.28515625" style="8" bestFit="1" customWidth="1"/>
    <col min="6154" max="6154" width="9.140625" style="8"/>
    <col min="6155" max="6155" width="9.28515625" style="8" bestFit="1" customWidth="1"/>
    <col min="6156" max="6400" width="9.140625" style="8"/>
    <col min="6401" max="6401" width="5.42578125" style="8" customWidth="1"/>
    <col min="6402" max="6402" width="38.5703125" style="8" customWidth="1"/>
    <col min="6403" max="6403" width="26.5703125" style="8" customWidth="1"/>
    <col min="6404" max="6404" width="40.140625" style="8" customWidth="1"/>
    <col min="6405" max="6405" width="20.85546875" style="8" customWidth="1"/>
    <col min="6406" max="6406" width="18.85546875" style="8" customWidth="1"/>
    <col min="6407" max="6407" width="22.42578125" style="8" bestFit="1" customWidth="1"/>
    <col min="6408" max="6408" width="12.28515625" style="8" customWidth="1"/>
    <col min="6409" max="6409" width="9.28515625" style="8" bestFit="1" customWidth="1"/>
    <col min="6410" max="6410" width="9.140625" style="8"/>
    <col min="6411" max="6411" width="9.28515625" style="8" bestFit="1" customWidth="1"/>
    <col min="6412" max="6656" width="9.140625" style="8"/>
    <col min="6657" max="6657" width="5.42578125" style="8" customWidth="1"/>
    <col min="6658" max="6658" width="38.5703125" style="8" customWidth="1"/>
    <col min="6659" max="6659" width="26.5703125" style="8" customWidth="1"/>
    <col min="6660" max="6660" width="40.140625" style="8" customWidth="1"/>
    <col min="6661" max="6661" width="20.85546875" style="8" customWidth="1"/>
    <col min="6662" max="6662" width="18.85546875" style="8" customWidth="1"/>
    <col min="6663" max="6663" width="22.42578125" style="8" bestFit="1" customWidth="1"/>
    <col min="6664" max="6664" width="12.28515625" style="8" customWidth="1"/>
    <col min="6665" max="6665" width="9.28515625" style="8" bestFit="1" customWidth="1"/>
    <col min="6666" max="6666" width="9.140625" style="8"/>
    <col min="6667" max="6667" width="9.28515625" style="8" bestFit="1" customWidth="1"/>
    <col min="6668" max="6912" width="9.140625" style="8"/>
    <col min="6913" max="6913" width="5.42578125" style="8" customWidth="1"/>
    <col min="6914" max="6914" width="38.5703125" style="8" customWidth="1"/>
    <col min="6915" max="6915" width="26.5703125" style="8" customWidth="1"/>
    <col min="6916" max="6916" width="40.140625" style="8" customWidth="1"/>
    <col min="6917" max="6917" width="20.85546875" style="8" customWidth="1"/>
    <col min="6918" max="6918" width="18.85546875" style="8" customWidth="1"/>
    <col min="6919" max="6919" width="22.42578125" style="8" bestFit="1" customWidth="1"/>
    <col min="6920" max="6920" width="12.28515625" style="8" customWidth="1"/>
    <col min="6921" max="6921" width="9.28515625" style="8" bestFit="1" customWidth="1"/>
    <col min="6922" max="6922" width="9.140625" style="8"/>
    <col min="6923" max="6923" width="9.28515625" style="8" bestFit="1" customWidth="1"/>
    <col min="6924" max="7168" width="9.140625" style="8"/>
    <col min="7169" max="7169" width="5.42578125" style="8" customWidth="1"/>
    <col min="7170" max="7170" width="38.5703125" style="8" customWidth="1"/>
    <col min="7171" max="7171" width="26.5703125" style="8" customWidth="1"/>
    <col min="7172" max="7172" width="40.140625" style="8" customWidth="1"/>
    <col min="7173" max="7173" width="20.85546875" style="8" customWidth="1"/>
    <col min="7174" max="7174" width="18.85546875" style="8" customWidth="1"/>
    <col min="7175" max="7175" width="22.42578125" style="8" bestFit="1" customWidth="1"/>
    <col min="7176" max="7176" width="12.28515625" style="8" customWidth="1"/>
    <col min="7177" max="7177" width="9.28515625" style="8" bestFit="1" customWidth="1"/>
    <col min="7178" max="7178" width="9.140625" style="8"/>
    <col min="7179" max="7179" width="9.28515625" style="8" bestFit="1" customWidth="1"/>
    <col min="7180" max="7424" width="9.140625" style="8"/>
    <col min="7425" max="7425" width="5.42578125" style="8" customWidth="1"/>
    <col min="7426" max="7426" width="38.5703125" style="8" customWidth="1"/>
    <col min="7427" max="7427" width="26.5703125" style="8" customWidth="1"/>
    <col min="7428" max="7428" width="40.140625" style="8" customWidth="1"/>
    <col min="7429" max="7429" width="20.85546875" style="8" customWidth="1"/>
    <col min="7430" max="7430" width="18.85546875" style="8" customWidth="1"/>
    <col min="7431" max="7431" width="22.42578125" style="8" bestFit="1" customWidth="1"/>
    <col min="7432" max="7432" width="12.28515625" style="8" customWidth="1"/>
    <col min="7433" max="7433" width="9.28515625" style="8" bestFit="1" customWidth="1"/>
    <col min="7434" max="7434" width="9.140625" style="8"/>
    <col min="7435" max="7435" width="9.28515625" style="8" bestFit="1" customWidth="1"/>
    <col min="7436" max="7680" width="9.140625" style="8"/>
    <col min="7681" max="7681" width="5.42578125" style="8" customWidth="1"/>
    <col min="7682" max="7682" width="38.5703125" style="8" customWidth="1"/>
    <col min="7683" max="7683" width="26.5703125" style="8" customWidth="1"/>
    <col min="7684" max="7684" width="40.140625" style="8" customWidth="1"/>
    <col min="7685" max="7685" width="20.85546875" style="8" customWidth="1"/>
    <col min="7686" max="7686" width="18.85546875" style="8" customWidth="1"/>
    <col min="7687" max="7687" width="22.42578125" style="8" bestFit="1" customWidth="1"/>
    <col min="7688" max="7688" width="12.28515625" style="8" customWidth="1"/>
    <col min="7689" max="7689" width="9.28515625" style="8" bestFit="1" customWidth="1"/>
    <col min="7690" max="7690" width="9.140625" style="8"/>
    <col min="7691" max="7691" width="9.28515625" style="8" bestFit="1" customWidth="1"/>
    <col min="7692" max="7936" width="9.140625" style="8"/>
    <col min="7937" max="7937" width="5.42578125" style="8" customWidth="1"/>
    <col min="7938" max="7938" width="38.5703125" style="8" customWidth="1"/>
    <col min="7939" max="7939" width="26.5703125" style="8" customWidth="1"/>
    <col min="7940" max="7940" width="40.140625" style="8" customWidth="1"/>
    <col min="7941" max="7941" width="20.85546875" style="8" customWidth="1"/>
    <col min="7942" max="7942" width="18.85546875" style="8" customWidth="1"/>
    <col min="7943" max="7943" width="22.42578125" style="8" bestFit="1" customWidth="1"/>
    <col min="7944" max="7944" width="12.28515625" style="8" customWidth="1"/>
    <col min="7945" max="7945" width="9.28515625" style="8" bestFit="1" customWidth="1"/>
    <col min="7946" max="7946" width="9.140625" style="8"/>
    <col min="7947" max="7947" width="9.28515625" style="8" bestFit="1" customWidth="1"/>
    <col min="7948" max="8192" width="9.140625" style="8"/>
    <col min="8193" max="8193" width="5.42578125" style="8" customWidth="1"/>
    <col min="8194" max="8194" width="38.5703125" style="8" customWidth="1"/>
    <col min="8195" max="8195" width="26.5703125" style="8" customWidth="1"/>
    <col min="8196" max="8196" width="40.140625" style="8" customWidth="1"/>
    <col min="8197" max="8197" width="20.85546875" style="8" customWidth="1"/>
    <col min="8198" max="8198" width="18.85546875" style="8" customWidth="1"/>
    <col min="8199" max="8199" width="22.42578125" style="8" bestFit="1" customWidth="1"/>
    <col min="8200" max="8200" width="12.28515625" style="8" customWidth="1"/>
    <col min="8201" max="8201" width="9.28515625" style="8" bestFit="1" customWidth="1"/>
    <col min="8202" max="8202" width="9.140625" style="8"/>
    <col min="8203" max="8203" width="9.28515625" style="8" bestFit="1" customWidth="1"/>
    <col min="8204" max="8448" width="9.140625" style="8"/>
    <col min="8449" max="8449" width="5.42578125" style="8" customWidth="1"/>
    <col min="8450" max="8450" width="38.5703125" style="8" customWidth="1"/>
    <col min="8451" max="8451" width="26.5703125" style="8" customWidth="1"/>
    <col min="8452" max="8452" width="40.140625" style="8" customWidth="1"/>
    <col min="8453" max="8453" width="20.85546875" style="8" customWidth="1"/>
    <col min="8454" max="8454" width="18.85546875" style="8" customWidth="1"/>
    <col min="8455" max="8455" width="22.42578125" style="8" bestFit="1" customWidth="1"/>
    <col min="8456" max="8456" width="12.28515625" style="8" customWidth="1"/>
    <col min="8457" max="8457" width="9.28515625" style="8" bestFit="1" customWidth="1"/>
    <col min="8458" max="8458" width="9.140625" style="8"/>
    <col min="8459" max="8459" width="9.28515625" style="8" bestFit="1" customWidth="1"/>
    <col min="8460" max="8704" width="9.140625" style="8"/>
    <col min="8705" max="8705" width="5.42578125" style="8" customWidth="1"/>
    <col min="8706" max="8706" width="38.5703125" style="8" customWidth="1"/>
    <col min="8707" max="8707" width="26.5703125" style="8" customWidth="1"/>
    <col min="8708" max="8708" width="40.140625" style="8" customWidth="1"/>
    <col min="8709" max="8709" width="20.85546875" style="8" customWidth="1"/>
    <col min="8710" max="8710" width="18.85546875" style="8" customWidth="1"/>
    <col min="8711" max="8711" width="22.42578125" style="8" bestFit="1" customWidth="1"/>
    <col min="8712" max="8712" width="12.28515625" style="8" customWidth="1"/>
    <col min="8713" max="8713" width="9.28515625" style="8" bestFit="1" customWidth="1"/>
    <col min="8714" max="8714" width="9.140625" style="8"/>
    <col min="8715" max="8715" width="9.28515625" style="8" bestFit="1" customWidth="1"/>
    <col min="8716" max="8960" width="9.140625" style="8"/>
    <col min="8961" max="8961" width="5.42578125" style="8" customWidth="1"/>
    <col min="8962" max="8962" width="38.5703125" style="8" customWidth="1"/>
    <col min="8963" max="8963" width="26.5703125" style="8" customWidth="1"/>
    <col min="8964" max="8964" width="40.140625" style="8" customWidth="1"/>
    <col min="8965" max="8965" width="20.85546875" style="8" customWidth="1"/>
    <col min="8966" max="8966" width="18.85546875" style="8" customWidth="1"/>
    <col min="8967" max="8967" width="22.42578125" style="8" bestFit="1" customWidth="1"/>
    <col min="8968" max="8968" width="12.28515625" style="8" customWidth="1"/>
    <col min="8969" max="8969" width="9.28515625" style="8" bestFit="1" customWidth="1"/>
    <col min="8970" max="8970" width="9.140625" style="8"/>
    <col min="8971" max="8971" width="9.28515625" style="8" bestFit="1" customWidth="1"/>
    <col min="8972" max="9216" width="9.140625" style="8"/>
    <col min="9217" max="9217" width="5.42578125" style="8" customWidth="1"/>
    <col min="9218" max="9218" width="38.5703125" style="8" customWidth="1"/>
    <col min="9219" max="9219" width="26.5703125" style="8" customWidth="1"/>
    <col min="9220" max="9220" width="40.140625" style="8" customWidth="1"/>
    <col min="9221" max="9221" width="20.85546875" style="8" customWidth="1"/>
    <col min="9222" max="9222" width="18.85546875" style="8" customWidth="1"/>
    <col min="9223" max="9223" width="22.42578125" style="8" bestFit="1" customWidth="1"/>
    <col min="9224" max="9224" width="12.28515625" style="8" customWidth="1"/>
    <col min="9225" max="9225" width="9.28515625" style="8" bestFit="1" customWidth="1"/>
    <col min="9226" max="9226" width="9.140625" style="8"/>
    <col min="9227" max="9227" width="9.28515625" style="8" bestFit="1" customWidth="1"/>
    <col min="9228" max="9472" width="9.140625" style="8"/>
    <col min="9473" max="9473" width="5.42578125" style="8" customWidth="1"/>
    <col min="9474" max="9474" width="38.5703125" style="8" customWidth="1"/>
    <col min="9475" max="9475" width="26.5703125" style="8" customWidth="1"/>
    <col min="9476" max="9476" width="40.140625" style="8" customWidth="1"/>
    <col min="9477" max="9477" width="20.85546875" style="8" customWidth="1"/>
    <col min="9478" max="9478" width="18.85546875" style="8" customWidth="1"/>
    <col min="9479" max="9479" width="22.42578125" style="8" bestFit="1" customWidth="1"/>
    <col min="9480" max="9480" width="12.28515625" style="8" customWidth="1"/>
    <col min="9481" max="9481" width="9.28515625" style="8" bestFit="1" customWidth="1"/>
    <col min="9482" max="9482" width="9.140625" style="8"/>
    <col min="9483" max="9483" width="9.28515625" style="8" bestFit="1" customWidth="1"/>
    <col min="9484" max="9728" width="9.140625" style="8"/>
    <col min="9729" max="9729" width="5.42578125" style="8" customWidth="1"/>
    <col min="9730" max="9730" width="38.5703125" style="8" customWidth="1"/>
    <col min="9731" max="9731" width="26.5703125" style="8" customWidth="1"/>
    <col min="9732" max="9732" width="40.140625" style="8" customWidth="1"/>
    <col min="9733" max="9733" width="20.85546875" style="8" customWidth="1"/>
    <col min="9734" max="9734" width="18.85546875" style="8" customWidth="1"/>
    <col min="9735" max="9735" width="22.42578125" style="8" bestFit="1" customWidth="1"/>
    <col min="9736" max="9736" width="12.28515625" style="8" customWidth="1"/>
    <col min="9737" max="9737" width="9.28515625" style="8" bestFit="1" customWidth="1"/>
    <col min="9738" max="9738" width="9.140625" style="8"/>
    <col min="9739" max="9739" width="9.28515625" style="8" bestFit="1" customWidth="1"/>
    <col min="9740" max="9984" width="9.140625" style="8"/>
    <col min="9985" max="9985" width="5.42578125" style="8" customWidth="1"/>
    <col min="9986" max="9986" width="38.5703125" style="8" customWidth="1"/>
    <col min="9987" max="9987" width="26.5703125" style="8" customWidth="1"/>
    <col min="9988" max="9988" width="40.140625" style="8" customWidth="1"/>
    <col min="9989" max="9989" width="20.85546875" style="8" customWidth="1"/>
    <col min="9990" max="9990" width="18.85546875" style="8" customWidth="1"/>
    <col min="9991" max="9991" width="22.42578125" style="8" bestFit="1" customWidth="1"/>
    <col min="9992" max="9992" width="12.28515625" style="8" customWidth="1"/>
    <col min="9993" max="9993" width="9.28515625" style="8" bestFit="1" customWidth="1"/>
    <col min="9994" max="9994" width="9.140625" style="8"/>
    <col min="9995" max="9995" width="9.28515625" style="8" bestFit="1" customWidth="1"/>
    <col min="9996" max="10240" width="9.140625" style="8"/>
    <col min="10241" max="10241" width="5.42578125" style="8" customWidth="1"/>
    <col min="10242" max="10242" width="38.5703125" style="8" customWidth="1"/>
    <col min="10243" max="10243" width="26.5703125" style="8" customWidth="1"/>
    <col min="10244" max="10244" width="40.140625" style="8" customWidth="1"/>
    <col min="10245" max="10245" width="20.85546875" style="8" customWidth="1"/>
    <col min="10246" max="10246" width="18.85546875" style="8" customWidth="1"/>
    <col min="10247" max="10247" width="22.42578125" style="8" bestFit="1" customWidth="1"/>
    <col min="10248" max="10248" width="12.28515625" style="8" customWidth="1"/>
    <col min="10249" max="10249" width="9.28515625" style="8" bestFit="1" customWidth="1"/>
    <col min="10250" max="10250" width="9.140625" style="8"/>
    <col min="10251" max="10251" width="9.28515625" style="8" bestFit="1" customWidth="1"/>
    <col min="10252" max="10496" width="9.140625" style="8"/>
    <col min="10497" max="10497" width="5.42578125" style="8" customWidth="1"/>
    <col min="10498" max="10498" width="38.5703125" style="8" customWidth="1"/>
    <col min="10499" max="10499" width="26.5703125" style="8" customWidth="1"/>
    <col min="10500" max="10500" width="40.140625" style="8" customWidth="1"/>
    <col min="10501" max="10501" width="20.85546875" style="8" customWidth="1"/>
    <col min="10502" max="10502" width="18.85546875" style="8" customWidth="1"/>
    <col min="10503" max="10503" width="22.42578125" style="8" bestFit="1" customWidth="1"/>
    <col min="10504" max="10504" width="12.28515625" style="8" customWidth="1"/>
    <col min="10505" max="10505" width="9.28515625" style="8" bestFit="1" customWidth="1"/>
    <col min="10506" max="10506" width="9.140625" style="8"/>
    <col min="10507" max="10507" width="9.28515625" style="8" bestFit="1" customWidth="1"/>
    <col min="10508" max="10752" width="9.140625" style="8"/>
    <col min="10753" max="10753" width="5.42578125" style="8" customWidth="1"/>
    <col min="10754" max="10754" width="38.5703125" style="8" customWidth="1"/>
    <col min="10755" max="10755" width="26.5703125" style="8" customWidth="1"/>
    <col min="10756" max="10756" width="40.140625" style="8" customWidth="1"/>
    <col min="10757" max="10757" width="20.85546875" style="8" customWidth="1"/>
    <col min="10758" max="10758" width="18.85546875" style="8" customWidth="1"/>
    <col min="10759" max="10759" width="22.42578125" style="8" bestFit="1" customWidth="1"/>
    <col min="10760" max="10760" width="12.28515625" style="8" customWidth="1"/>
    <col min="10761" max="10761" width="9.28515625" style="8" bestFit="1" customWidth="1"/>
    <col min="10762" max="10762" width="9.140625" style="8"/>
    <col min="10763" max="10763" width="9.28515625" style="8" bestFit="1" customWidth="1"/>
    <col min="10764" max="11008" width="9.140625" style="8"/>
    <col min="11009" max="11009" width="5.42578125" style="8" customWidth="1"/>
    <col min="11010" max="11010" width="38.5703125" style="8" customWidth="1"/>
    <col min="11011" max="11011" width="26.5703125" style="8" customWidth="1"/>
    <col min="11012" max="11012" width="40.140625" style="8" customWidth="1"/>
    <col min="11013" max="11013" width="20.85546875" style="8" customWidth="1"/>
    <col min="11014" max="11014" width="18.85546875" style="8" customWidth="1"/>
    <col min="11015" max="11015" width="22.42578125" style="8" bestFit="1" customWidth="1"/>
    <col min="11016" max="11016" width="12.28515625" style="8" customWidth="1"/>
    <col min="11017" max="11017" width="9.28515625" style="8" bestFit="1" customWidth="1"/>
    <col min="11018" max="11018" width="9.140625" style="8"/>
    <col min="11019" max="11019" width="9.28515625" style="8" bestFit="1" customWidth="1"/>
    <col min="11020" max="11264" width="9.140625" style="8"/>
    <col min="11265" max="11265" width="5.42578125" style="8" customWidth="1"/>
    <col min="11266" max="11266" width="38.5703125" style="8" customWidth="1"/>
    <col min="11267" max="11267" width="26.5703125" style="8" customWidth="1"/>
    <col min="11268" max="11268" width="40.140625" style="8" customWidth="1"/>
    <col min="11269" max="11269" width="20.85546875" style="8" customWidth="1"/>
    <col min="11270" max="11270" width="18.85546875" style="8" customWidth="1"/>
    <col min="11271" max="11271" width="22.42578125" style="8" bestFit="1" customWidth="1"/>
    <col min="11272" max="11272" width="12.28515625" style="8" customWidth="1"/>
    <col min="11273" max="11273" width="9.28515625" style="8" bestFit="1" customWidth="1"/>
    <col min="11274" max="11274" width="9.140625" style="8"/>
    <col min="11275" max="11275" width="9.28515625" style="8" bestFit="1" customWidth="1"/>
    <col min="11276" max="11520" width="9.140625" style="8"/>
    <col min="11521" max="11521" width="5.42578125" style="8" customWidth="1"/>
    <col min="11522" max="11522" width="38.5703125" style="8" customWidth="1"/>
    <col min="11523" max="11523" width="26.5703125" style="8" customWidth="1"/>
    <col min="11524" max="11524" width="40.140625" style="8" customWidth="1"/>
    <col min="11525" max="11525" width="20.85546875" style="8" customWidth="1"/>
    <col min="11526" max="11526" width="18.85546875" style="8" customWidth="1"/>
    <col min="11527" max="11527" width="22.42578125" style="8" bestFit="1" customWidth="1"/>
    <col min="11528" max="11528" width="12.28515625" style="8" customWidth="1"/>
    <col min="11529" max="11529" width="9.28515625" style="8" bestFit="1" customWidth="1"/>
    <col min="11530" max="11530" width="9.140625" style="8"/>
    <col min="11531" max="11531" width="9.28515625" style="8" bestFit="1" customWidth="1"/>
    <col min="11532" max="11776" width="9.140625" style="8"/>
    <col min="11777" max="11777" width="5.42578125" style="8" customWidth="1"/>
    <col min="11778" max="11778" width="38.5703125" style="8" customWidth="1"/>
    <col min="11779" max="11779" width="26.5703125" style="8" customWidth="1"/>
    <col min="11780" max="11780" width="40.140625" style="8" customWidth="1"/>
    <col min="11781" max="11781" width="20.85546875" style="8" customWidth="1"/>
    <col min="11782" max="11782" width="18.85546875" style="8" customWidth="1"/>
    <col min="11783" max="11783" width="22.42578125" style="8" bestFit="1" customWidth="1"/>
    <col min="11784" max="11784" width="12.28515625" style="8" customWidth="1"/>
    <col min="11785" max="11785" width="9.28515625" style="8" bestFit="1" customWidth="1"/>
    <col min="11786" max="11786" width="9.140625" style="8"/>
    <col min="11787" max="11787" width="9.28515625" style="8" bestFit="1" customWidth="1"/>
    <col min="11788" max="12032" width="9.140625" style="8"/>
    <col min="12033" max="12033" width="5.42578125" style="8" customWidth="1"/>
    <col min="12034" max="12034" width="38.5703125" style="8" customWidth="1"/>
    <col min="12035" max="12035" width="26.5703125" style="8" customWidth="1"/>
    <col min="12036" max="12036" width="40.140625" style="8" customWidth="1"/>
    <col min="12037" max="12037" width="20.85546875" style="8" customWidth="1"/>
    <col min="12038" max="12038" width="18.85546875" style="8" customWidth="1"/>
    <col min="12039" max="12039" width="22.42578125" style="8" bestFit="1" customWidth="1"/>
    <col min="12040" max="12040" width="12.28515625" style="8" customWidth="1"/>
    <col min="12041" max="12041" width="9.28515625" style="8" bestFit="1" customWidth="1"/>
    <col min="12042" max="12042" width="9.140625" style="8"/>
    <col min="12043" max="12043" width="9.28515625" style="8" bestFit="1" customWidth="1"/>
    <col min="12044" max="12288" width="9.140625" style="8"/>
    <col min="12289" max="12289" width="5.42578125" style="8" customWidth="1"/>
    <col min="12290" max="12290" width="38.5703125" style="8" customWidth="1"/>
    <col min="12291" max="12291" width="26.5703125" style="8" customWidth="1"/>
    <col min="12292" max="12292" width="40.140625" style="8" customWidth="1"/>
    <col min="12293" max="12293" width="20.85546875" style="8" customWidth="1"/>
    <col min="12294" max="12294" width="18.85546875" style="8" customWidth="1"/>
    <col min="12295" max="12295" width="22.42578125" style="8" bestFit="1" customWidth="1"/>
    <col min="12296" max="12296" width="12.28515625" style="8" customWidth="1"/>
    <col min="12297" max="12297" width="9.28515625" style="8" bestFit="1" customWidth="1"/>
    <col min="12298" max="12298" width="9.140625" style="8"/>
    <col min="12299" max="12299" width="9.28515625" style="8" bestFit="1" customWidth="1"/>
    <col min="12300" max="12544" width="9.140625" style="8"/>
    <col min="12545" max="12545" width="5.42578125" style="8" customWidth="1"/>
    <col min="12546" max="12546" width="38.5703125" style="8" customWidth="1"/>
    <col min="12547" max="12547" width="26.5703125" style="8" customWidth="1"/>
    <col min="12548" max="12548" width="40.140625" style="8" customWidth="1"/>
    <col min="12549" max="12549" width="20.85546875" style="8" customWidth="1"/>
    <col min="12550" max="12550" width="18.85546875" style="8" customWidth="1"/>
    <col min="12551" max="12551" width="22.42578125" style="8" bestFit="1" customWidth="1"/>
    <col min="12552" max="12552" width="12.28515625" style="8" customWidth="1"/>
    <col min="12553" max="12553" width="9.28515625" style="8" bestFit="1" customWidth="1"/>
    <col min="12554" max="12554" width="9.140625" style="8"/>
    <col min="12555" max="12555" width="9.28515625" style="8" bestFit="1" customWidth="1"/>
    <col min="12556" max="12800" width="9.140625" style="8"/>
    <col min="12801" max="12801" width="5.42578125" style="8" customWidth="1"/>
    <col min="12802" max="12802" width="38.5703125" style="8" customWidth="1"/>
    <col min="12803" max="12803" width="26.5703125" style="8" customWidth="1"/>
    <col min="12804" max="12804" width="40.140625" style="8" customWidth="1"/>
    <col min="12805" max="12805" width="20.85546875" style="8" customWidth="1"/>
    <col min="12806" max="12806" width="18.85546875" style="8" customWidth="1"/>
    <col min="12807" max="12807" width="22.42578125" style="8" bestFit="1" customWidth="1"/>
    <col min="12808" max="12808" width="12.28515625" style="8" customWidth="1"/>
    <col min="12809" max="12809" width="9.28515625" style="8" bestFit="1" customWidth="1"/>
    <col min="12810" max="12810" width="9.140625" style="8"/>
    <col min="12811" max="12811" width="9.28515625" style="8" bestFit="1" customWidth="1"/>
    <col min="12812" max="13056" width="9.140625" style="8"/>
    <col min="13057" max="13057" width="5.42578125" style="8" customWidth="1"/>
    <col min="13058" max="13058" width="38.5703125" style="8" customWidth="1"/>
    <col min="13059" max="13059" width="26.5703125" style="8" customWidth="1"/>
    <col min="13060" max="13060" width="40.140625" style="8" customWidth="1"/>
    <col min="13061" max="13061" width="20.85546875" style="8" customWidth="1"/>
    <col min="13062" max="13062" width="18.85546875" style="8" customWidth="1"/>
    <col min="13063" max="13063" width="22.42578125" style="8" bestFit="1" customWidth="1"/>
    <col min="13064" max="13064" width="12.28515625" style="8" customWidth="1"/>
    <col min="13065" max="13065" width="9.28515625" style="8" bestFit="1" customWidth="1"/>
    <col min="13066" max="13066" width="9.140625" style="8"/>
    <col min="13067" max="13067" width="9.28515625" style="8" bestFit="1" customWidth="1"/>
    <col min="13068" max="13312" width="9.140625" style="8"/>
    <col min="13313" max="13313" width="5.42578125" style="8" customWidth="1"/>
    <col min="13314" max="13314" width="38.5703125" style="8" customWidth="1"/>
    <col min="13315" max="13315" width="26.5703125" style="8" customWidth="1"/>
    <col min="13316" max="13316" width="40.140625" style="8" customWidth="1"/>
    <col min="13317" max="13317" width="20.85546875" style="8" customWidth="1"/>
    <col min="13318" max="13318" width="18.85546875" style="8" customWidth="1"/>
    <col min="13319" max="13319" width="22.42578125" style="8" bestFit="1" customWidth="1"/>
    <col min="13320" max="13320" width="12.28515625" style="8" customWidth="1"/>
    <col min="13321" max="13321" width="9.28515625" style="8" bestFit="1" customWidth="1"/>
    <col min="13322" max="13322" width="9.140625" style="8"/>
    <col min="13323" max="13323" width="9.28515625" style="8" bestFit="1" customWidth="1"/>
    <col min="13324" max="13568" width="9.140625" style="8"/>
    <col min="13569" max="13569" width="5.42578125" style="8" customWidth="1"/>
    <col min="13570" max="13570" width="38.5703125" style="8" customWidth="1"/>
    <col min="13571" max="13571" width="26.5703125" style="8" customWidth="1"/>
    <col min="13572" max="13572" width="40.140625" style="8" customWidth="1"/>
    <col min="13573" max="13573" width="20.85546875" style="8" customWidth="1"/>
    <col min="13574" max="13574" width="18.85546875" style="8" customWidth="1"/>
    <col min="13575" max="13575" width="22.42578125" style="8" bestFit="1" customWidth="1"/>
    <col min="13576" max="13576" width="12.28515625" style="8" customWidth="1"/>
    <col min="13577" max="13577" width="9.28515625" style="8" bestFit="1" customWidth="1"/>
    <col min="13578" max="13578" width="9.140625" style="8"/>
    <col min="13579" max="13579" width="9.28515625" style="8" bestFit="1" customWidth="1"/>
    <col min="13580" max="13824" width="9.140625" style="8"/>
    <col min="13825" max="13825" width="5.42578125" style="8" customWidth="1"/>
    <col min="13826" max="13826" width="38.5703125" style="8" customWidth="1"/>
    <col min="13827" max="13827" width="26.5703125" style="8" customWidth="1"/>
    <col min="13828" max="13828" width="40.140625" style="8" customWidth="1"/>
    <col min="13829" max="13829" width="20.85546875" style="8" customWidth="1"/>
    <col min="13830" max="13830" width="18.85546875" style="8" customWidth="1"/>
    <col min="13831" max="13831" width="22.42578125" style="8" bestFit="1" customWidth="1"/>
    <col min="13832" max="13832" width="12.28515625" style="8" customWidth="1"/>
    <col min="13833" max="13833" width="9.28515625" style="8" bestFit="1" customWidth="1"/>
    <col min="13834" max="13834" width="9.140625" style="8"/>
    <col min="13835" max="13835" width="9.28515625" style="8" bestFit="1" customWidth="1"/>
    <col min="13836" max="14080" width="9.140625" style="8"/>
    <col min="14081" max="14081" width="5.42578125" style="8" customWidth="1"/>
    <col min="14082" max="14082" width="38.5703125" style="8" customWidth="1"/>
    <col min="14083" max="14083" width="26.5703125" style="8" customWidth="1"/>
    <col min="14084" max="14084" width="40.140625" style="8" customWidth="1"/>
    <col min="14085" max="14085" width="20.85546875" style="8" customWidth="1"/>
    <col min="14086" max="14086" width="18.85546875" style="8" customWidth="1"/>
    <col min="14087" max="14087" width="22.42578125" style="8" bestFit="1" customWidth="1"/>
    <col min="14088" max="14088" width="12.28515625" style="8" customWidth="1"/>
    <col min="14089" max="14089" width="9.28515625" style="8" bestFit="1" customWidth="1"/>
    <col min="14090" max="14090" width="9.140625" style="8"/>
    <col min="14091" max="14091" width="9.28515625" style="8" bestFit="1" customWidth="1"/>
    <col min="14092" max="14336" width="9.140625" style="8"/>
    <col min="14337" max="14337" width="5.42578125" style="8" customWidth="1"/>
    <col min="14338" max="14338" width="38.5703125" style="8" customWidth="1"/>
    <col min="14339" max="14339" width="26.5703125" style="8" customWidth="1"/>
    <col min="14340" max="14340" width="40.140625" style="8" customWidth="1"/>
    <col min="14341" max="14341" width="20.85546875" style="8" customWidth="1"/>
    <col min="14342" max="14342" width="18.85546875" style="8" customWidth="1"/>
    <col min="14343" max="14343" width="22.42578125" style="8" bestFit="1" customWidth="1"/>
    <col min="14344" max="14344" width="12.28515625" style="8" customWidth="1"/>
    <col min="14345" max="14345" width="9.28515625" style="8" bestFit="1" customWidth="1"/>
    <col min="14346" max="14346" width="9.140625" style="8"/>
    <col min="14347" max="14347" width="9.28515625" style="8" bestFit="1" customWidth="1"/>
    <col min="14348" max="14592" width="9.140625" style="8"/>
    <col min="14593" max="14593" width="5.42578125" style="8" customWidth="1"/>
    <col min="14594" max="14594" width="38.5703125" style="8" customWidth="1"/>
    <col min="14595" max="14595" width="26.5703125" style="8" customWidth="1"/>
    <col min="14596" max="14596" width="40.140625" style="8" customWidth="1"/>
    <col min="14597" max="14597" width="20.85546875" style="8" customWidth="1"/>
    <col min="14598" max="14598" width="18.85546875" style="8" customWidth="1"/>
    <col min="14599" max="14599" width="22.42578125" style="8" bestFit="1" customWidth="1"/>
    <col min="14600" max="14600" width="12.28515625" style="8" customWidth="1"/>
    <col min="14601" max="14601" width="9.28515625" style="8" bestFit="1" customWidth="1"/>
    <col min="14602" max="14602" width="9.140625" style="8"/>
    <col min="14603" max="14603" width="9.28515625" style="8" bestFit="1" customWidth="1"/>
    <col min="14604" max="14848" width="9.140625" style="8"/>
    <col min="14849" max="14849" width="5.42578125" style="8" customWidth="1"/>
    <col min="14850" max="14850" width="38.5703125" style="8" customWidth="1"/>
    <col min="14851" max="14851" width="26.5703125" style="8" customWidth="1"/>
    <col min="14852" max="14852" width="40.140625" style="8" customWidth="1"/>
    <col min="14853" max="14853" width="20.85546875" style="8" customWidth="1"/>
    <col min="14854" max="14854" width="18.85546875" style="8" customWidth="1"/>
    <col min="14855" max="14855" width="22.42578125" style="8" bestFit="1" customWidth="1"/>
    <col min="14856" max="14856" width="12.28515625" style="8" customWidth="1"/>
    <col min="14857" max="14857" width="9.28515625" style="8" bestFit="1" customWidth="1"/>
    <col min="14858" max="14858" width="9.140625" style="8"/>
    <col min="14859" max="14859" width="9.28515625" style="8" bestFit="1" customWidth="1"/>
    <col min="14860" max="15104" width="9.140625" style="8"/>
    <col min="15105" max="15105" width="5.42578125" style="8" customWidth="1"/>
    <col min="15106" max="15106" width="38.5703125" style="8" customWidth="1"/>
    <col min="15107" max="15107" width="26.5703125" style="8" customWidth="1"/>
    <col min="15108" max="15108" width="40.140625" style="8" customWidth="1"/>
    <col min="15109" max="15109" width="20.85546875" style="8" customWidth="1"/>
    <col min="15110" max="15110" width="18.85546875" style="8" customWidth="1"/>
    <col min="15111" max="15111" width="22.42578125" style="8" bestFit="1" customWidth="1"/>
    <col min="15112" max="15112" width="12.28515625" style="8" customWidth="1"/>
    <col min="15113" max="15113" width="9.28515625" style="8" bestFit="1" customWidth="1"/>
    <col min="15114" max="15114" width="9.140625" style="8"/>
    <col min="15115" max="15115" width="9.28515625" style="8" bestFit="1" customWidth="1"/>
    <col min="15116" max="15360" width="9.140625" style="8"/>
    <col min="15361" max="15361" width="5.42578125" style="8" customWidth="1"/>
    <col min="15362" max="15362" width="38.5703125" style="8" customWidth="1"/>
    <col min="15363" max="15363" width="26.5703125" style="8" customWidth="1"/>
    <col min="15364" max="15364" width="40.140625" style="8" customWidth="1"/>
    <col min="15365" max="15365" width="20.85546875" style="8" customWidth="1"/>
    <col min="15366" max="15366" width="18.85546875" style="8" customWidth="1"/>
    <col min="15367" max="15367" width="22.42578125" style="8" bestFit="1" customWidth="1"/>
    <col min="15368" max="15368" width="12.28515625" style="8" customWidth="1"/>
    <col min="15369" max="15369" width="9.28515625" style="8" bestFit="1" customWidth="1"/>
    <col min="15370" max="15370" width="9.140625" style="8"/>
    <col min="15371" max="15371" width="9.28515625" style="8" bestFit="1" customWidth="1"/>
    <col min="15372" max="15616" width="9.140625" style="8"/>
    <col min="15617" max="15617" width="5.42578125" style="8" customWidth="1"/>
    <col min="15618" max="15618" width="38.5703125" style="8" customWidth="1"/>
    <col min="15619" max="15619" width="26.5703125" style="8" customWidth="1"/>
    <col min="15620" max="15620" width="40.140625" style="8" customWidth="1"/>
    <col min="15621" max="15621" width="20.85546875" style="8" customWidth="1"/>
    <col min="15622" max="15622" width="18.85546875" style="8" customWidth="1"/>
    <col min="15623" max="15623" width="22.42578125" style="8" bestFit="1" customWidth="1"/>
    <col min="15624" max="15624" width="12.28515625" style="8" customWidth="1"/>
    <col min="15625" max="15625" width="9.28515625" style="8" bestFit="1" customWidth="1"/>
    <col min="15626" max="15626" width="9.140625" style="8"/>
    <col min="15627" max="15627" width="9.28515625" style="8" bestFit="1" customWidth="1"/>
    <col min="15628" max="15872" width="9.140625" style="8"/>
    <col min="15873" max="15873" width="5.42578125" style="8" customWidth="1"/>
    <col min="15874" max="15874" width="38.5703125" style="8" customWidth="1"/>
    <col min="15875" max="15875" width="26.5703125" style="8" customWidth="1"/>
    <col min="15876" max="15876" width="40.140625" style="8" customWidth="1"/>
    <col min="15877" max="15877" width="20.85546875" style="8" customWidth="1"/>
    <col min="15878" max="15878" width="18.85546875" style="8" customWidth="1"/>
    <col min="15879" max="15879" width="22.42578125" style="8" bestFit="1" customWidth="1"/>
    <col min="15880" max="15880" width="12.28515625" style="8" customWidth="1"/>
    <col min="15881" max="15881" width="9.28515625" style="8" bestFit="1" customWidth="1"/>
    <col min="15882" max="15882" width="9.140625" style="8"/>
    <col min="15883" max="15883" width="9.28515625" style="8" bestFit="1" customWidth="1"/>
    <col min="15884" max="16128" width="9.140625" style="8"/>
    <col min="16129" max="16129" width="5.42578125" style="8" customWidth="1"/>
    <col min="16130" max="16130" width="38.5703125" style="8" customWidth="1"/>
    <col min="16131" max="16131" width="26.5703125" style="8" customWidth="1"/>
    <col min="16132" max="16132" width="40.140625" style="8" customWidth="1"/>
    <col min="16133" max="16133" width="20.85546875" style="8" customWidth="1"/>
    <col min="16134" max="16134" width="18.85546875" style="8" customWidth="1"/>
    <col min="16135" max="16135" width="22.42578125" style="8" bestFit="1" customWidth="1"/>
    <col min="16136" max="16136" width="12.28515625" style="8" customWidth="1"/>
    <col min="16137" max="16137" width="9.28515625" style="8" bestFit="1" customWidth="1"/>
    <col min="16138" max="16138" width="9.140625" style="8"/>
    <col min="16139" max="16139" width="9.28515625" style="8" bestFit="1" customWidth="1"/>
    <col min="16140" max="16384" width="9.140625" style="8"/>
  </cols>
  <sheetData>
    <row r="1" spans="1:11" ht="14.25" customHeight="1">
      <c r="A1" s="1"/>
      <c r="B1" s="2"/>
      <c r="C1" s="3"/>
      <c r="D1" s="4"/>
      <c r="E1" s="5"/>
      <c r="F1" s="5"/>
      <c r="G1" s="6"/>
    </row>
    <row r="2" spans="1:11" ht="18.75" customHeight="1">
      <c r="A2" s="9"/>
      <c r="B2" s="134" t="s">
        <v>0</v>
      </c>
      <c r="C2" s="134"/>
      <c r="D2" s="134"/>
      <c r="E2" s="134"/>
      <c r="F2" s="134"/>
      <c r="G2" s="10"/>
    </row>
    <row r="3" spans="1:11" ht="48.75" customHeight="1">
      <c r="A3" s="11"/>
      <c r="B3" s="135" t="s">
        <v>60</v>
      </c>
      <c r="C3" s="135"/>
      <c r="D3" s="135"/>
      <c r="E3" s="135"/>
      <c r="F3" s="135"/>
      <c r="G3" s="12"/>
    </row>
    <row r="4" spans="1:11" ht="20.25" customHeight="1">
      <c r="A4" s="11"/>
      <c r="B4" s="134" t="str">
        <f>'2013 год'!B4:F4</f>
        <v>по адресу: ул.Тухачевского, д.16</v>
      </c>
      <c r="C4" s="134"/>
      <c r="D4" s="134"/>
      <c r="E4" s="134"/>
      <c r="F4" s="134"/>
      <c r="G4" s="13"/>
    </row>
    <row r="5" spans="1:11">
      <c r="A5" s="11"/>
      <c r="B5" s="134" t="s">
        <v>61</v>
      </c>
      <c r="C5" s="134"/>
      <c r="D5" s="134"/>
      <c r="E5" s="134"/>
      <c r="F5" s="134"/>
      <c r="G5" s="13"/>
    </row>
    <row r="6" spans="1:11">
      <c r="A6" s="11"/>
      <c r="B6" s="17"/>
      <c r="C6" s="11"/>
      <c r="D6" s="18"/>
      <c r="E6" s="11"/>
      <c r="F6" s="11"/>
      <c r="G6" s="13"/>
    </row>
    <row r="7" spans="1:11">
      <c r="A7" s="11"/>
      <c r="B7" s="33"/>
      <c r="C7" s="33"/>
      <c r="D7" s="33"/>
      <c r="E7" s="33"/>
      <c r="F7" s="33"/>
      <c r="G7" s="13"/>
    </row>
    <row r="8" spans="1:11">
      <c r="A8" s="11"/>
      <c r="B8" s="141" t="s">
        <v>62</v>
      </c>
      <c r="C8" s="141"/>
      <c r="D8" s="141"/>
      <c r="E8" s="141"/>
      <c r="F8" s="141"/>
      <c r="G8" s="13"/>
    </row>
    <row r="9" spans="1:11">
      <c r="A9" s="11"/>
      <c r="B9" s="141"/>
      <c r="C9" s="141"/>
      <c r="D9" s="141"/>
      <c r="E9" s="141"/>
      <c r="F9" s="141"/>
      <c r="G9" s="13"/>
    </row>
    <row r="10" spans="1:11" s="24" customFormat="1">
      <c r="A10" s="21"/>
      <c r="B10" s="19"/>
      <c r="C10" s="21"/>
      <c r="D10" s="18"/>
      <c r="E10" s="21"/>
      <c r="F10" s="21"/>
      <c r="G10" s="22"/>
      <c r="H10" s="23"/>
    </row>
    <row r="11" spans="1:11" ht="81" customHeight="1">
      <c r="A11" s="34" t="s">
        <v>9</v>
      </c>
      <c r="B11" s="80" t="s">
        <v>63</v>
      </c>
      <c r="C11" s="81" t="s">
        <v>64</v>
      </c>
      <c r="D11" s="82" t="s">
        <v>65</v>
      </c>
      <c r="E11" s="38"/>
      <c r="F11" s="39"/>
      <c r="G11" s="7"/>
      <c r="H11" s="8"/>
      <c r="J11" s="40"/>
      <c r="K11" s="41"/>
    </row>
    <row r="12" spans="1:11" s="47" customFormat="1" ht="75">
      <c r="A12" s="42"/>
      <c r="B12" s="83" t="s">
        <v>66</v>
      </c>
      <c r="C12" s="84" t="s">
        <v>67</v>
      </c>
      <c r="D12" s="85" t="s">
        <v>68</v>
      </c>
      <c r="E12" s="86"/>
      <c r="F12" s="13"/>
      <c r="G12" s="46"/>
      <c r="J12" s="48"/>
      <c r="K12" s="49"/>
    </row>
    <row r="13" spans="1:11" s="91" customFormat="1" ht="75">
      <c r="A13" s="42"/>
      <c r="B13" s="87" t="s">
        <v>69</v>
      </c>
      <c r="C13" s="88" t="s">
        <v>67</v>
      </c>
      <c r="D13" s="89" t="s">
        <v>68</v>
      </c>
      <c r="E13" s="45"/>
      <c r="F13" s="29"/>
      <c r="G13" s="90"/>
      <c r="J13" s="92"/>
      <c r="K13" s="93"/>
    </row>
    <row r="14" spans="1:11" s="91" customFormat="1" ht="58.5" customHeight="1">
      <c r="A14" s="42"/>
      <c r="B14" s="94" t="s">
        <v>70</v>
      </c>
      <c r="C14" s="95" t="s">
        <v>67</v>
      </c>
      <c r="D14" s="96" t="s">
        <v>71</v>
      </c>
      <c r="E14" s="45"/>
      <c r="F14" s="29"/>
      <c r="G14" s="90"/>
      <c r="J14" s="92"/>
      <c r="K14" s="93"/>
    </row>
    <row r="15" spans="1:11" s="91" customFormat="1" ht="60" customHeight="1">
      <c r="A15" s="42"/>
      <c r="B15" s="97" t="s">
        <v>72</v>
      </c>
      <c r="C15" s="88" t="s">
        <v>67</v>
      </c>
      <c r="D15" s="88" t="s">
        <v>71</v>
      </c>
      <c r="E15" s="45"/>
      <c r="F15" s="29"/>
      <c r="G15" s="90"/>
      <c r="J15" s="92"/>
      <c r="K15" s="93"/>
    </row>
    <row r="16" spans="1:11" s="101" customFormat="1">
      <c r="A16" s="42"/>
      <c r="B16" s="98"/>
      <c r="C16" s="99"/>
      <c r="D16" s="99"/>
      <c r="E16" s="45"/>
      <c r="F16" s="13"/>
      <c r="G16" s="100"/>
      <c r="J16" s="102"/>
      <c r="K16" s="103"/>
    </row>
    <row r="17" spans="1:11" s="47" customFormat="1" ht="56.25">
      <c r="A17" s="42" t="s">
        <v>11</v>
      </c>
      <c r="B17" s="104" t="s">
        <v>22</v>
      </c>
      <c r="C17" s="104" t="s">
        <v>24</v>
      </c>
      <c r="D17" s="104" t="s">
        <v>73</v>
      </c>
      <c r="E17" s="45"/>
      <c r="F17" s="13"/>
      <c r="G17" s="46"/>
      <c r="J17" s="48"/>
      <c r="K17" s="49"/>
    </row>
    <row r="18" spans="1:11" s="47" customFormat="1">
      <c r="A18" s="42"/>
      <c r="B18" s="50" t="s">
        <v>74</v>
      </c>
      <c r="C18" s="105">
        <v>680</v>
      </c>
      <c r="D18" s="106"/>
      <c r="E18" s="45"/>
      <c r="F18" s="13"/>
      <c r="G18" s="46"/>
      <c r="J18" s="48"/>
      <c r="K18" s="49"/>
    </row>
    <row r="19" spans="1:11" s="47" customFormat="1">
      <c r="A19" s="42"/>
      <c r="B19" s="50" t="s">
        <v>78</v>
      </c>
      <c r="C19" s="51">
        <v>1215</v>
      </c>
      <c r="D19" s="53"/>
      <c r="E19" s="45"/>
      <c r="F19" s="13"/>
      <c r="G19" s="46"/>
      <c r="J19" s="48"/>
      <c r="K19" s="49"/>
    </row>
    <row r="20" spans="1:11" s="47" customFormat="1">
      <c r="A20" s="42"/>
      <c r="B20" s="50" t="s">
        <v>74</v>
      </c>
      <c r="C20" s="51">
        <v>161.25</v>
      </c>
      <c r="D20" s="53"/>
      <c r="E20" s="45"/>
      <c r="F20" s="13"/>
      <c r="G20" s="46"/>
      <c r="J20" s="48"/>
      <c r="K20" s="49"/>
    </row>
    <row r="21" spans="1:11" s="47" customFormat="1">
      <c r="A21" s="42"/>
      <c r="B21" s="50" t="s">
        <v>75</v>
      </c>
      <c r="C21" s="51">
        <v>935</v>
      </c>
      <c r="D21" s="53"/>
      <c r="E21" s="54"/>
      <c r="F21" s="13"/>
      <c r="G21" s="46"/>
      <c r="J21" s="48"/>
      <c r="K21" s="49"/>
    </row>
    <row r="22" spans="1:11" s="47" customFormat="1">
      <c r="A22" s="42"/>
      <c r="B22" s="50" t="s">
        <v>91</v>
      </c>
      <c r="C22" s="107">
        <v>123</v>
      </c>
      <c r="D22" s="53"/>
      <c r="E22" s="54"/>
      <c r="F22" s="13"/>
      <c r="G22" s="46"/>
      <c r="J22" s="48"/>
      <c r="K22" s="49"/>
    </row>
    <row r="23" spans="1:11" s="47" customFormat="1">
      <c r="A23" s="42"/>
      <c r="B23" s="50" t="s">
        <v>92</v>
      </c>
      <c r="C23" s="51">
        <v>600</v>
      </c>
      <c r="D23" s="53"/>
      <c r="E23" s="54"/>
      <c r="F23" s="13"/>
      <c r="G23" s="46"/>
      <c r="J23" s="48"/>
      <c r="K23" s="49"/>
    </row>
    <row r="24" spans="1:11" s="47" customFormat="1">
      <c r="A24" s="42"/>
      <c r="B24" s="50" t="s">
        <v>76</v>
      </c>
      <c r="C24" s="51">
        <v>2160</v>
      </c>
      <c r="D24" s="53"/>
      <c r="E24" s="54"/>
      <c r="F24" s="13"/>
      <c r="G24" s="46"/>
      <c r="J24" s="48"/>
      <c r="K24" s="49"/>
    </row>
    <row r="25" spans="1:11" s="47" customFormat="1">
      <c r="A25" s="42"/>
      <c r="B25" s="50" t="s">
        <v>74</v>
      </c>
      <c r="C25" s="51">
        <v>3668.1</v>
      </c>
      <c r="D25" s="53"/>
      <c r="E25" s="54"/>
      <c r="F25" s="13"/>
      <c r="G25" s="46"/>
      <c r="J25" s="48"/>
      <c r="K25" s="49"/>
    </row>
    <row r="26" spans="1:11" s="47" customFormat="1">
      <c r="A26" s="42"/>
      <c r="B26" s="50" t="s">
        <v>77</v>
      </c>
      <c r="C26" s="51">
        <v>7385</v>
      </c>
      <c r="D26" s="53"/>
      <c r="E26" s="54"/>
      <c r="F26" s="13"/>
      <c r="G26" s="46"/>
      <c r="J26" s="48"/>
      <c r="K26" s="49"/>
    </row>
    <row r="27" spans="1:11" s="47" customFormat="1">
      <c r="A27" s="42"/>
      <c r="B27" s="108" t="s">
        <v>41</v>
      </c>
      <c r="C27" s="109">
        <v>488</v>
      </c>
      <c r="D27" s="53"/>
      <c r="E27" s="54"/>
      <c r="F27" s="13"/>
      <c r="G27" s="46"/>
      <c r="J27" s="48"/>
      <c r="K27" s="49"/>
    </row>
    <row r="28" spans="1:11" s="47" customFormat="1">
      <c r="A28" s="42"/>
      <c r="B28" s="50" t="s">
        <v>93</v>
      </c>
      <c r="C28" s="51">
        <f>40000+20432.72</f>
        <v>60432.72</v>
      </c>
      <c r="D28" s="53">
        <v>31559.84</v>
      </c>
      <c r="E28" s="54"/>
      <c r="F28" s="13"/>
      <c r="G28" s="46"/>
      <c r="J28" s="48"/>
      <c r="K28" s="49"/>
    </row>
    <row r="29" spans="1:11" s="47" customFormat="1" ht="21">
      <c r="A29" s="42"/>
      <c r="B29" s="129" t="s">
        <v>79</v>
      </c>
      <c r="C29" s="51">
        <v>26457.59</v>
      </c>
      <c r="D29" s="53"/>
      <c r="E29" s="54"/>
      <c r="F29" s="13"/>
      <c r="G29" s="46"/>
      <c r="J29" s="48"/>
      <c r="K29" s="49"/>
    </row>
    <row r="30" spans="1:11" s="47" customFormat="1">
      <c r="A30" s="42"/>
      <c r="B30" s="110" t="s">
        <v>46</v>
      </c>
      <c r="C30" s="111">
        <f>SUBTOTAL(109,[Стоимость всего:])</f>
        <v>104305.66</v>
      </c>
      <c r="D30" s="111">
        <f>SUBTOTAL(109,[в т.ч. расходы со статьи КР])</f>
        <v>31559.84</v>
      </c>
      <c r="E30" s="54"/>
      <c r="F30" s="13"/>
      <c r="G30" s="46"/>
      <c r="J30" s="48"/>
      <c r="K30" s="49"/>
    </row>
    <row r="31" spans="1:11" s="47" customFormat="1">
      <c r="A31" s="42"/>
      <c r="B31" s="61"/>
      <c r="C31" s="60"/>
      <c r="D31" s="60"/>
      <c r="E31" s="54"/>
      <c r="F31" s="13"/>
      <c r="G31" s="46"/>
      <c r="J31" s="48"/>
      <c r="K31" s="49"/>
    </row>
    <row r="32" spans="1:11" s="47" customFormat="1">
      <c r="A32" s="42"/>
      <c r="B32" s="142" t="s">
        <v>80</v>
      </c>
      <c r="C32" s="143"/>
      <c r="D32" s="143"/>
      <c r="E32" s="143"/>
      <c r="F32" s="144"/>
      <c r="G32" s="46"/>
      <c r="J32" s="48"/>
      <c r="K32" s="49"/>
    </row>
    <row r="33" spans="1:12" s="47" customFormat="1" ht="37.5">
      <c r="A33" s="42"/>
      <c r="B33" s="27" t="s">
        <v>81</v>
      </c>
      <c r="C33" s="27" t="s">
        <v>82</v>
      </c>
      <c r="D33" s="27" t="s">
        <v>83</v>
      </c>
      <c r="E33" s="27" t="s">
        <v>84</v>
      </c>
      <c r="F33" s="27" t="s">
        <v>90</v>
      </c>
      <c r="G33" s="46"/>
      <c r="I33" s="54"/>
      <c r="J33" s="13"/>
      <c r="K33" s="49"/>
    </row>
    <row r="34" spans="1:12" s="47" customFormat="1">
      <c r="A34" s="42"/>
      <c r="B34" s="32">
        <v>7057.0999999999985</v>
      </c>
      <c r="C34" s="32">
        <f>28888.21-360</f>
        <v>28528.21</v>
      </c>
      <c r="D34" s="32">
        <v>28578.91</v>
      </c>
      <c r="E34" s="32">
        <v>7006.4</v>
      </c>
      <c r="F34" s="32">
        <f>D28</f>
        <v>31559.84</v>
      </c>
      <c r="G34" s="46"/>
      <c r="I34" s="112"/>
      <c r="J34" s="112"/>
      <c r="K34" s="49"/>
    </row>
    <row r="35" spans="1:12" s="47" customFormat="1" ht="15">
      <c r="A35" s="113"/>
      <c r="B35" s="114"/>
      <c r="C35" s="8"/>
      <c r="D35" s="115"/>
      <c r="E35" s="116"/>
      <c r="F35" s="101"/>
      <c r="G35" s="46"/>
      <c r="K35" s="117"/>
    </row>
    <row r="36" spans="1:12" s="47" customFormat="1">
      <c r="A36" s="42"/>
      <c r="G36" s="46"/>
      <c r="J36" s="48"/>
      <c r="K36" s="49"/>
    </row>
    <row r="37" spans="1:12" s="47" customFormat="1">
      <c r="A37" s="60"/>
      <c r="B37" s="66"/>
      <c r="C37" s="67" t="s">
        <v>51</v>
      </c>
      <c r="D37" s="67" t="s">
        <v>52</v>
      </c>
      <c r="G37" s="60"/>
      <c r="H37" s="46"/>
    </row>
    <row r="38" spans="1:12" s="47" customFormat="1" ht="30" customHeight="1">
      <c r="A38" s="60"/>
      <c r="B38" s="118" t="s">
        <v>85</v>
      </c>
      <c r="C38" s="119">
        <v>31339.94999999995</v>
      </c>
      <c r="D38" s="119">
        <v>0</v>
      </c>
      <c r="G38" s="60"/>
      <c r="H38" s="46"/>
    </row>
    <row r="39" spans="1:12" s="47" customFormat="1" hidden="1">
      <c r="A39" s="60"/>
      <c r="B39" s="31"/>
      <c r="C39" s="31"/>
      <c r="D39" s="31"/>
      <c r="G39" s="60"/>
      <c r="H39" s="46"/>
    </row>
    <row r="40" spans="1:12" s="121" customFormat="1" ht="57" customHeight="1">
      <c r="A40" s="120"/>
      <c r="B40" s="133" t="s">
        <v>54</v>
      </c>
      <c r="C40" s="133"/>
      <c r="D40" s="133"/>
      <c r="G40" s="120"/>
      <c r="H40" s="122"/>
    </row>
    <row r="41" spans="1:12">
      <c r="A41" s="56"/>
      <c r="B41" s="8"/>
      <c r="C41" s="71"/>
      <c r="G41" s="56"/>
    </row>
    <row r="42" spans="1:12" s="31" customFormat="1">
      <c r="A42" s="123"/>
      <c r="B42" s="66"/>
      <c r="C42" s="11"/>
      <c r="D42" s="66"/>
      <c r="E42" s="123"/>
      <c r="F42" s="123"/>
      <c r="G42" s="123"/>
      <c r="H42" s="30"/>
    </row>
    <row r="43" spans="1:12">
      <c r="A43" s="70" t="s">
        <v>55</v>
      </c>
      <c r="B43" s="124"/>
      <c r="C43" s="124"/>
      <c r="D43" s="125" t="s">
        <v>86</v>
      </c>
      <c r="F43" s="56"/>
      <c r="G43" s="56"/>
    </row>
    <row r="44" spans="1:12" s="66" customFormat="1">
      <c r="A44" s="19" t="s">
        <v>56</v>
      </c>
      <c r="B44" s="124"/>
      <c r="C44" s="124"/>
      <c r="D44" s="56" t="s">
        <v>87</v>
      </c>
      <c r="F44" s="56"/>
      <c r="G44" s="56"/>
      <c r="H44" s="7"/>
      <c r="I44" s="8"/>
      <c r="J44" s="8"/>
      <c r="K44" s="8"/>
      <c r="L44" s="8"/>
    </row>
    <row r="45" spans="1:12" s="66" customFormat="1">
      <c r="A45" s="56"/>
      <c r="B45" s="79"/>
      <c r="C45" s="8"/>
      <c r="E45" s="56"/>
      <c r="F45" s="56"/>
      <c r="G45" s="56"/>
      <c r="H45" s="7"/>
      <c r="I45" s="8"/>
      <c r="J45" s="8"/>
      <c r="K45" s="8"/>
      <c r="L45" s="8"/>
    </row>
    <row r="46" spans="1:12" s="66" customFormat="1" ht="18.75" customHeight="1">
      <c r="A46" s="139" t="s">
        <v>88</v>
      </c>
      <c r="B46" s="139"/>
      <c r="C46" s="139"/>
      <c r="D46" s="139"/>
      <c r="E46" s="139"/>
      <c r="F46" s="139"/>
      <c r="G46" s="126"/>
      <c r="H46" s="7"/>
      <c r="I46" s="8"/>
      <c r="J46" s="8"/>
      <c r="K46" s="8"/>
      <c r="L46" s="8"/>
    </row>
    <row r="47" spans="1:12" s="66" customFormat="1" ht="38.25" customHeight="1">
      <c r="A47" s="139"/>
      <c r="B47" s="139"/>
      <c r="C47" s="139"/>
      <c r="D47" s="139"/>
      <c r="E47" s="139"/>
      <c r="F47" s="139"/>
      <c r="G47" s="126"/>
      <c r="H47" s="7"/>
      <c r="I47" s="8"/>
      <c r="J47" s="8"/>
      <c r="K47" s="8"/>
      <c r="L47" s="8"/>
    </row>
    <row r="48" spans="1:12" ht="15" customHeight="1">
      <c r="A48" s="140" t="s">
        <v>89</v>
      </c>
      <c r="B48" s="140"/>
      <c r="C48" s="140"/>
      <c r="D48" s="140"/>
      <c r="E48" s="140"/>
      <c r="F48" s="140"/>
      <c r="G48" s="128"/>
    </row>
    <row r="49" spans="1:12" ht="42" customHeight="1">
      <c r="A49" s="140"/>
      <c r="B49" s="140"/>
      <c r="C49" s="140"/>
      <c r="D49" s="140"/>
      <c r="E49" s="140"/>
      <c r="F49" s="140"/>
      <c r="G49" s="128"/>
    </row>
    <row r="50" spans="1:12" s="78" customFormat="1" ht="42" customHeight="1">
      <c r="B50" s="79"/>
      <c r="C50" s="8"/>
      <c r="D50" s="66"/>
      <c r="E50" s="8"/>
      <c r="F50" s="8"/>
      <c r="G50" s="8"/>
      <c r="H50" s="7"/>
      <c r="I50" s="8"/>
      <c r="J50" s="8"/>
      <c r="K50" s="8"/>
      <c r="L50" s="8"/>
    </row>
  </sheetData>
  <sheetProtection password="ECC7" sheet="1" objects="1" scenarios="1"/>
  <mergeCells count="9">
    <mergeCell ref="B40:D40"/>
    <mergeCell ref="A46:F47"/>
    <mergeCell ref="A48:F49"/>
    <mergeCell ref="B2:F2"/>
    <mergeCell ref="B3:F3"/>
    <mergeCell ref="B4:F4"/>
    <mergeCell ref="B5:F5"/>
    <mergeCell ref="B8:F9"/>
    <mergeCell ref="B32:F32"/>
  </mergeCells>
  <pageMargins left="0.39370078740157483" right="0.11811023622047245" top="0.15748031496062992" bottom="0.15748031496062992" header="0.31496062992125984" footer="0.31496062992125984"/>
  <pageSetup paperSize="9" scale="65" orientation="portrait" horizontalDpi="0" verticalDpi="0" r:id="rId1"/>
  <colBreaks count="1" manualBreakCount="1">
    <brk id="7" max="54" man="1"/>
  </colBreaks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O49"/>
  <sheetViews>
    <sheetView view="pageBreakPreview" zoomScale="70" zoomScaleSheetLayoutView="70" workbookViewId="0">
      <selection activeCell="K41" sqref="K41"/>
    </sheetView>
  </sheetViews>
  <sheetFormatPr defaultRowHeight="18.75"/>
  <cols>
    <col min="1" max="1" width="5.42578125" style="78" customWidth="1"/>
    <col min="2" max="2" width="43.7109375" style="79" customWidth="1"/>
    <col min="3" max="3" width="26.140625" style="8" bestFit="1" customWidth="1"/>
    <col min="4" max="4" width="34" style="66" bestFit="1" customWidth="1"/>
    <col min="5" max="5" width="38.5703125" style="8" customWidth="1"/>
    <col min="6" max="6" width="26.140625" style="8" bestFit="1" customWidth="1"/>
    <col min="7" max="7" width="22.42578125" style="8" bestFit="1" customWidth="1"/>
    <col min="8" max="8" width="12.28515625" style="7" customWidth="1"/>
    <col min="9" max="10" width="11.140625" style="8" bestFit="1" customWidth="1"/>
    <col min="11" max="11" width="9.28515625" style="8" customWidth="1"/>
    <col min="12" max="12" width="10.28515625" style="8" bestFit="1" customWidth="1"/>
    <col min="13" max="16384" width="9.140625" style="8"/>
  </cols>
  <sheetData>
    <row r="1" spans="1:15" ht="14.25" customHeight="1">
      <c r="A1" s="1"/>
      <c r="B1" s="2"/>
      <c r="C1" s="3"/>
      <c r="D1" s="4"/>
      <c r="E1" s="5"/>
      <c r="F1" s="5"/>
      <c r="G1" s="6"/>
    </row>
    <row r="2" spans="1:15" ht="18.75" customHeight="1">
      <c r="A2" s="9"/>
      <c r="B2" s="134" t="s">
        <v>0</v>
      </c>
      <c r="C2" s="134"/>
      <c r="D2" s="134"/>
      <c r="E2" s="134"/>
      <c r="F2" s="134"/>
      <c r="G2" s="10"/>
    </row>
    <row r="3" spans="1:15" ht="48.75" customHeight="1">
      <c r="A3" s="11"/>
      <c r="B3" s="135" t="s">
        <v>1</v>
      </c>
      <c r="C3" s="135"/>
      <c r="D3" s="135"/>
      <c r="E3" s="135"/>
      <c r="F3" s="135"/>
      <c r="G3" s="12"/>
    </row>
    <row r="4" spans="1:15" ht="20.25" customHeight="1">
      <c r="A4" s="11"/>
      <c r="B4" s="134" t="s">
        <v>2</v>
      </c>
      <c r="C4" s="134"/>
      <c r="D4" s="134"/>
      <c r="E4" s="134"/>
      <c r="F4" s="134"/>
      <c r="G4" s="13"/>
      <c r="H4" s="14" t="s">
        <v>3</v>
      </c>
      <c r="I4" s="15" t="s">
        <v>4</v>
      </c>
      <c r="J4" s="15" t="s">
        <v>5</v>
      </c>
      <c r="K4" s="15" t="s">
        <v>6</v>
      </c>
      <c r="L4" s="15" t="s">
        <v>3</v>
      </c>
      <c r="M4" s="15" t="s">
        <v>4</v>
      </c>
      <c r="N4" s="15" t="s">
        <v>5</v>
      </c>
      <c r="O4" s="15" t="s">
        <v>6</v>
      </c>
    </row>
    <row r="5" spans="1:15">
      <c r="A5" s="11"/>
      <c r="B5" s="134" t="s">
        <v>7</v>
      </c>
      <c r="C5" s="134"/>
      <c r="D5" s="134"/>
      <c r="E5" s="134"/>
      <c r="F5" s="134"/>
      <c r="G5" s="13"/>
      <c r="H5" s="16">
        <v>50523.829999999994</v>
      </c>
      <c r="I5" s="16">
        <v>291589.15999999997</v>
      </c>
      <c r="J5" s="16">
        <v>276082.92000000004</v>
      </c>
      <c r="K5" s="16">
        <v>66030.069999999992</v>
      </c>
      <c r="L5" s="16">
        <v>17032.27</v>
      </c>
      <c r="M5" s="16">
        <v>0</v>
      </c>
      <c r="N5" s="16">
        <v>6422.3400000000011</v>
      </c>
      <c r="O5" s="16">
        <v>10609.93</v>
      </c>
    </row>
    <row r="6" spans="1:15">
      <c r="A6" s="11"/>
      <c r="B6" s="17"/>
      <c r="C6" s="11"/>
      <c r="D6" s="18"/>
      <c r="E6" s="11"/>
      <c r="F6" s="11"/>
      <c r="G6" s="13"/>
    </row>
    <row r="7" spans="1:15">
      <c r="A7" s="11"/>
      <c r="B7" s="19" t="s">
        <v>8</v>
      </c>
      <c r="C7" s="11"/>
      <c r="D7" s="18"/>
      <c r="E7" s="11"/>
      <c r="F7" s="11"/>
      <c r="G7" s="13"/>
    </row>
    <row r="8" spans="1:15">
      <c r="A8" s="11"/>
      <c r="B8" s="17"/>
      <c r="C8" s="11"/>
      <c r="D8" s="18"/>
      <c r="E8" s="11"/>
      <c r="F8" s="11"/>
      <c r="G8" s="13"/>
    </row>
    <row r="9" spans="1:15">
      <c r="A9" s="11" t="s">
        <v>9</v>
      </c>
      <c r="B9" s="20" t="s">
        <v>10</v>
      </c>
      <c r="C9" s="11"/>
      <c r="D9" s="18"/>
      <c r="E9" s="11"/>
      <c r="F9" s="11"/>
      <c r="G9" s="13"/>
    </row>
    <row r="10" spans="1:15">
      <c r="A10" s="11" t="s">
        <v>11</v>
      </c>
      <c r="B10" s="19" t="s">
        <v>12</v>
      </c>
      <c r="C10" s="11"/>
      <c r="D10" s="18"/>
      <c r="E10" s="11"/>
      <c r="F10" s="11"/>
      <c r="G10" s="13"/>
    </row>
    <row r="11" spans="1:15">
      <c r="A11" s="11" t="s">
        <v>13</v>
      </c>
      <c r="B11" s="19" t="s">
        <v>14</v>
      </c>
      <c r="C11" s="11"/>
      <c r="D11" s="18"/>
      <c r="E11" s="11"/>
      <c r="F11" s="11"/>
      <c r="G11" s="13"/>
    </row>
    <row r="12" spans="1:15" s="24" customFormat="1">
      <c r="A12" s="21" t="s">
        <v>15</v>
      </c>
      <c r="B12" s="19" t="s">
        <v>16</v>
      </c>
      <c r="C12" s="21"/>
      <c r="D12" s="18"/>
      <c r="E12" s="21"/>
      <c r="F12" s="21"/>
      <c r="G12" s="22"/>
      <c r="H12" s="23"/>
    </row>
    <row r="13" spans="1:15" s="24" customFormat="1">
      <c r="A13" s="21"/>
      <c r="B13" s="19"/>
      <c r="C13" s="21"/>
      <c r="D13" s="18"/>
      <c r="E13" s="21"/>
      <c r="F13" s="21"/>
      <c r="G13" s="22"/>
      <c r="H13" s="23"/>
    </row>
    <row r="14" spans="1:15" s="24" customFormat="1">
      <c r="A14" s="21"/>
      <c r="B14" s="136" t="s">
        <v>17</v>
      </c>
      <c r="C14" s="137"/>
      <c r="D14" s="137"/>
      <c r="E14" s="138"/>
      <c r="F14" s="25"/>
      <c r="G14" s="22"/>
      <c r="H14" s="23"/>
    </row>
    <row r="15" spans="1:15" s="31" customFormat="1">
      <c r="A15" s="26"/>
      <c r="B15" s="27" t="s">
        <v>18</v>
      </c>
      <c r="C15" s="27" t="s">
        <v>19</v>
      </c>
      <c r="D15" s="27" t="s">
        <v>20</v>
      </c>
      <c r="E15" s="27" t="s">
        <v>21</v>
      </c>
      <c r="F15" s="28"/>
      <c r="G15" s="29"/>
      <c r="H15" s="30"/>
    </row>
    <row r="16" spans="1:15" s="24" customFormat="1">
      <c r="A16" s="21"/>
      <c r="B16" s="32">
        <f>H5+L5</f>
        <v>67556.099999999991</v>
      </c>
      <c r="C16" s="32">
        <f>I5+M5</f>
        <v>291589.15999999997</v>
      </c>
      <c r="D16" s="32">
        <f>J5+N5</f>
        <v>282505.26000000007</v>
      </c>
      <c r="E16" s="32">
        <f>K5+O5</f>
        <v>76640</v>
      </c>
      <c r="F16" s="33"/>
      <c r="G16" s="22"/>
      <c r="H16" s="23">
        <f>B16+C16-D16</f>
        <v>76639.999999999884</v>
      </c>
    </row>
    <row r="17" spans="1:12" s="24" customFormat="1">
      <c r="A17" s="21"/>
      <c r="B17" s="19"/>
      <c r="C17" s="21"/>
      <c r="D17" s="18"/>
      <c r="E17" s="21"/>
      <c r="F17" s="21"/>
      <c r="G17" s="22"/>
      <c r="H17" s="23">
        <f>E16-H16</f>
        <v>1.1641532182693481E-10</v>
      </c>
    </row>
    <row r="18" spans="1:12" ht="81" customHeight="1">
      <c r="A18" s="34"/>
      <c r="B18" s="35" t="s">
        <v>22</v>
      </c>
      <c r="C18" s="35" t="s">
        <v>23</v>
      </c>
      <c r="D18" s="36" t="s">
        <v>24</v>
      </c>
      <c r="E18" s="37" t="s">
        <v>25</v>
      </c>
      <c r="F18" s="38"/>
      <c r="G18" s="39"/>
      <c r="K18" s="40"/>
      <c r="L18" s="41"/>
    </row>
    <row r="19" spans="1:12" s="47" customFormat="1">
      <c r="A19" s="42"/>
      <c r="B19" s="43"/>
      <c r="C19" s="44" t="s">
        <v>26</v>
      </c>
      <c r="D19" s="36" t="s">
        <v>27</v>
      </c>
      <c r="E19" s="36" t="s">
        <v>27</v>
      </c>
      <c r="F19" s="45"/>
      <c r="G19" s="13"/>
      <c r="H19" s="46"/>
      <c r="K19" s="48"/>
      <c r="L19" s="49"/>
    </row>
    <row r="20" spans="1:12" s="47" customFormat="1">
      <c r="A20" s="42"/>
      <c r="B20" s="50" t="s">
        <v>28</v>
      </c>
      <c r="C20" s="51" t="s">
        <v>29</v>
      </c>
      <c r="D20" s="52">
        <v>74190.490000000005</v>
      </c>
      <c r="E20" s="53"/>
      <c r="F20" s="54"/>
      <c r="G20" s="13"/>
      <c r="H20" s="46"/>
      <c r="K20" s="48"/>
      <c r="L20" s="49"/>
    </row>
    <row r="21" spans="1:12" s="47" customFormat="1">
      <c r="A21" s="42"/>
      <c r="B21" s="50" t="s">
        <v>30</v>
      </c>
      <c r="C21" s="51" t="s">
        <v>31</v>
      </c>
      <c r="D21" s="55">
        <v>24845.3</v>
      </c>
      <c r="E21" s="53"/>
      <c r="F21" s="54"/>
      <c r="G21" s="13"/>
      <c r="H21" s="46"/>
      <c r="K21" s="48"/>
      <c r="L21" s="49"/>
    </row>
    <row r="22" spans="1:12" s="47" customFormat="1">
      <c r="A22" s="42"/>
      <c r="B22" s="50" t="s">
        <v>32</v>
      </c>
      <c r="C22" s="51" t="s">
        <v>31</v>
      </c>
      <c r="D22" s="55">
        <v>1803.6</v>
      </c>
      <c r="E22" s="53"/>
      <c r="F22" s="54"/>
      <c r="G22" s="13"/>
      <c r="H22" s="46"/>
      <c r="K22" s="48"/>
      <c r="L22" s="49"/>
    </row>
    <row r="23" spans="1:12" s="47" customFormat="1">
      <c r="A23" s="42"/>
      <c r="B23" s="50" t="s">
        <v>30</v>
      </c>
      <c r="C23" s="51" t="s">
        <v>33</v>
      </c>
      <c r="D23" s="55">
        <v>33125.57</v>
      </c>
      <c r="E23" s="53">
        <f>D23</f>
        <v>33125.57</v>
      </c>
      <c r="F23" s="54"/>
      <c r="G23" s="13"/>
      <c r="H23" s="46"/>
      <c r="K23" s="48"/>
      <c r="L23" s="49"/>
    </row>
    <row r="24" spans="1:12" s="47" customFormat="1">
      <c r="A24" s="42"/>
      <c r="B24" s="50" t="s">
        <v>34</v>
      </c>
      <c r="C24" s="51" t="s">
        <v>33</v>
      </c>
      <c r="D24" s="55">
        <v>1240</v>
      </c>
      <c r="E24" s="53"/>
      <c r="F24" s="54"/>
      <c r="G24" s="13"/>
      <c r="H24" s="46"/>
      <c r="K24" s="48"/>
      <c r="L24" s="49"/>
    </row>
    <row r="25" spans="1:12" s="47" customFormat="1">
      <c r="A25" s="42"/>
      <c r="B25" s="50" t="s">
        <v>35</v>
      </c>
      <c r="C25" s="51" t="s">
        <v>33</v>
      </c>
      <c r="D25" s="55">
        <v>26507.87</v>
      </c>
      <c r="E25" s="53">
        <f>55670.93-D23</f>
        <v>22545.360000000001</v>
      </c>
      <c r="F25" s="54"/>
      <c r="G25" s="13"/>
      <c r="H25" s="46"/>
      <c r="K25" s="48"/>
      <c r="L25" s="49"/>
    </row>
    <row r="26" spans="1:12" s="47" customFormat="1">
      <c r="A26" s="42"/>
      <c r="B26" s="50" t="s">
        <v>36</v>
      </c>
      <c r="C26" s="51" t="s">
        <v>37</v>
      </c>
      <c r="D26" s="55">
        <v>300</v>
      </c>
      <c r="E26" s="53"/>
      <c r="F26" s="54"/>
      <c r="G26" s="13"/>
      <c r="H26" s="46"/>
      <c r="K26" s="48"/>
      <c r="L26" s="49"/>
    </row>
    <row r="27" spans="1:12" s="47" customFormat="1">
      <c r="A27" s="42"/>
      <c r="B27" s="50" t="s">
        <v>38</v>
      </c>
      <c r="C27" s="51" t="s">
        <v>39</v>
      </c>
      <c r="D27" s="55">
        <v>746.75</v>
      </c>
      <c r="E27" s="53"/>
      <c r="F27" s="54"/>
      <c r="G27" s="13"/>
      <c r="H27" s="46"/>
      <c r="K27" s="48"/>
      <c r="L27" s="49"/>
    </row>
    <row r="28" spans="1:12" s="47" customFormat="1">
      <c r="A28" s="42"/>
      <c r="B28" s="50" t="s">
        <v>40</v>
      </c>
      <c r="C28" s="51" t="s">
        <v>39</v>
      </c>
      <c r="D28" s="52">
        <v>20920</v>
      </c>
      <c r="E28" s="53"/>
      <c r="F28" s="54"/>
      <c r="G28" s="13"/>
      <c r="H28" s="46"/>
      <c r="K28" s="48"/>
      <c r="L28" s="49"/>
    </row>
    <row r="29" spans="1:12" s="47" customFormat="1">
      <c r="A29" s="42"/>
      <c r="B29" s="50" t="s">
        <v>41</v>
      </c>
      <c r="C29" s="51" t="s">
        <v>39</v>
      </c>
      <c r="D29" s="55">
        <v>2100</v>
      </c>
      <c r="E29" s="53"/>
      <c r="F29" s="54"/>
      <c r="G29" s="13"/>
      <c r="H29" s="46"/>
      <c r="K29" s="48"/>
      <c r="L29" s="49"/>
    </row>
    <row r="30" spans="1:12" s="47" customFormat="1">
      <c r="A30" s="42"/>
      <c r="B30" s="50" t="s">
        <v>42</v>
      </c>
      <c r="C30" s="51" t="s">
        <v>43</v>
      </c>
      <c r="D30" s="55">
        <v>63944.61</v>
      </c>
      <c r="E30" s="53">
        <v>23233.13</v>
      </c>
      <c r="F30" s="54"/>
      <c r="G30" s="13"/>
      <c r="H30" s="46"/>
      <c r="K30" s="48"/>
      <c r="L30" s="49"/>
    </row>
    <row r="31" spans="1:12" s="47" customFormat="1">
      <c r="A31" s="42"/>
      <c r="B31" s="50" t="s">
        <v>44</v>
      </c>
      <c r="C31" s="51" t="s">
        <v>45</v>
      </c>
      <c r="D31" s="55">
        <v>4405</v>
      </c>
      <c r="E31" s="53"/>
      <c r="F31" s="54"/>
      <c r="G31" s="13"/>
      <c r="H31" s="46"/>
      <c r="K31" s="48"/>
      <c r="L31" s="49"/>
    </row>
    <row r="32" spans="1:12">
      <c r="A32" s="56"/>
      <c r="B32" s="57" t="s">
        <v>46</v>
      </c>
      <c r="C32" s="58"/>
      <c r="D32" s="59">
        <f>SUBTOTAL(109,D19:D31)</f>
        <v>254129.19</v>
      </c>
      <c r="E32" s="59">
        <f>SUBTOTAL(109,E19:E31)</f>
        <v>78904.06</v>
      </c>
      <c r="F32" s="39"/>
      <c r="G32" s="56"/>
    </row>
    <row r="33" spans="1:12" s="47" customFormat="1">
      <c r="A33" s="60"/>
      <c r="B33" s="61"/>
      <c r="C33" s="62"/>
      <c r="D33" s="63"/>
      <c r="E33" s="60"/>
      <c r="F33" s="60"/>
      <c r="G33" s="60"/>
      <c r="H33" s="46"/>
    </row>
    <row r="34" spans="1:12" s="47" customFormat="1" ht="21" customHeight="1">
      <c r="A34" s="60"/>
      <c r="B34" s="61"/>
      <c r="C34" s="60"/>
      <c r="D34" s="60"/>
      <c r="E34" s="60"/>
      <c r="F34" s="60"/>
      <c r="G34" s="60"/>
      <c r="H34" s="46"/>
    </row>
    <row r="35" spans="1:12" s="47" customFormat="1">
      <c r="A35" s="60"/>
      <c r="B35" s="136" t="s">
        <v>47</v>
      </c>
      <c r="C35" s="137"/>
      <c r="D35" s="137"/>
      <c r="E35" s="137"/>
      <c r="F35" s="138"/>
      <c r="G35" s="60"/>
      <c r="H35" s="46"/>
    </row>
    <row r="36" spans="1:12">
      <c r="A36" s="56"/>
      <c r="B36" s="64" t="s">
        <v>48</v>
      </c>
      <c r="C36" s="64" t="s">
        <v>19</v>
      </c>
      <c r="D36" s="64" t="s">
        <v>20</v>
      </c>
      <c r="E36" s="64" t="s">
        <v>49</v>
      </c>
      <c r="F36" s="64" t="s">
        <v>50</v>
      </c>
      <c r="G36" s="56"/>
    </row>
    <row r="37" spans="1:12">
      <c r="A37" s="56"/>
      <c r="B37" s="32">
        <v>6079.7499999999991</v>
      </c>
      <c r="C37" s="32">
        <v>31514.399999999998</v>
      </c>
      <c r="D37" s="32">
        <v>30537.050000000003</v>
      </c>
      <c r="E37" s="32">
        <v>7057.0999999999985</v>
      </c>
      <c r="F37" s="32">
        <f>E32</f>
        <v>78904.06</v>
      </c>
      <c r="G37" s="56"/>
    </row>
    <row r="38" spans="1:12">
      <c r="A38" s="56"/>
      <c r="B38" s="65"/>
      <c r="C38" s="56"/>
      <c r="E38" s="56"/>
      <c r="F38" s="56"/>
      <c r="G38" s="56"/>
      <c r="H38" s="7">
        <f>B37+C37-D37</f>
        <v>7057.0999999999913</v>
      </c>
    </row>
    <row r="39" spans="1:12">
      <c r="A39" s="56"/>
      <c r="B39" s="66"/>
      <c r="C39" s="67" t="s">
        <v>51</v>
      </c>
      <c r="D39" s="67" t="s">
        <v>52</v>
      </c>
      <c r="E39" s="56"/>
      <c r="F39" s="56"/>
      <c r="G39" s="56"/>
      <c r="H39" s="7">
        <f>E37-H38</f>
        <v>7.2759576141834259E-12</v>
      </c>
    </row>
    <row r="40" spans="1:12">
      <c r="A40" s="56"/>
      <c r="B40" s="68" t="s">
        <v>53</v>
      </c>
      <c r="C40" s="69">
        <v>7560.4359999999942</v>
      </c>
      <c r="D40" s="69">
        <v>2980.95</v>
      </c>
      <c r="E40" s="56"/>
      <c r="F40" s="56"/>
      <c r="G40" s="56"/>
    </row>
    <row r="41" spans="1:12" ht="60.75" customHeight="1">
      <c r="A41" s="56"/>
      <c r="B41" s="133" t="s">
        <v>54</v>
      </c>
      <c r="C41" s="133"/>
      <c r="D41" s="133"/>
      <c r="E41" s="56"/>
      <c r="F41" s="56"/>
      <c r="G41" s="56"/>
    </row>
    <row r="42" spans="1:12">
      <c r="A42" s="56"/>
      <c r="B42" s="17"/>
      <c r="C42" s="11"/>
      <c r="E42" s="56"/>
      <c r="F42" s="56"/>
      <c r="G42" s="56"/>
    </row>
    <row r="43" spans="1:12">
      <c r="A43" s="56"/>
      <c r="B43" s="70" t="s">
        <v>55</v>
      </c>
      <c r="C43" s="71"/>
      <c r="E43" s="56"/>
      <c r="F43" s="56"/>
      <c r="G43" s="56"/>
    </row>
    <row r="44" spans="1:12" s="66" customFormat="1">
      <c r="A44" s="56"/>
      <c r="B44" s="17" t="s">
        <v>56</v>
      </c>
      <c r="C44" s="11"/>
      <c r="E44" s="56"/>
      <c r="F44" s="56"/>
      <c r="G44" s="56"/>
      <c r="H44" s="7"/>
      <c r="I44" s="8"/>
      <c r="J44" s="8"/>
      <c r="K44" s="8"/>
      <c r="L44" s="8"/>
    </row>
    <row r="45" spans="1:12" s="66" customFormat="1">
      <c r="A45" s="56"/>
      <c r="B45" s="17"/>
      <c r="C45" s="11"/>
      <c r="E45" s="56"/>
      <c r="F45" s="56"/>
      <c r="G45" s="56"/>
      <c r="H45" s="7"/>
      <c r="I45" s="8"/>
      <c r="J45" s="8"/>
      <c r="K45" s="8"/>
      <c r="L45" s="8"/>
    </row>
    <row r="46" spans="1:12" s="66" customFormat="1" ht="18.75" customHeight="1">
      <c r="A46" s="72" t="s">
        <v>57</v>
      </c>
      <c r="B46" s="17"/>
      <c r="C46" s="17"/>
      <c r="D46" s="17"/>
      <c r="E46" s="17"/>
      <c r="F46" s="17"/>
      <c r="G46" s="17"/>
      <c r="H46" s="7"/>
      <c r="I46" s="8"/>
      <c r="J46" s="8"/>
      <c r="K46" s="8"/>
      <c r="L46" s="8"/>
    </row>
    <row r="47" spans="1:12" s="66" customFormat="1" ht="15.75" customHeight="1">
      <c r="A47" s="17"/>
      <c r="B47" s="17"/>
      <c r="C47" s="17"/>
      <c r="D47" s="17"/>
      <c r="E47" s="17"/>
      <c r="F47" s="17"/>
      <c r="G47" s="17"/>
      <c r="H47" s="7"/>
      <c r="I47" s="8"/>
      <c r="J47" s="8"/>
      <c r="K47" s="8"/>
      <c r="L47" s="8"/>
    </row>
    <row r="48" spans="1:12" s="76" customFormat="1" ht="15.75">
      <c r="A48" s="73" t="s">
        <v>58</v>
      </c>
      <c r="B48" s="74"/>
      <c r="C48" s="74"/>
      <c r="D48" s="75"/>
      <c r="E48" s="74"/>
      <c r="F48" s="74"/>
      <c r="G48" s="74"/>
      <c r="I48" s="74"/>
      <c r="J48" s="74"/>
      <c r="K48" s="74"/>
      <c r="L48" s="74"/>
    </row>
    <row r="49" spans="1:12" s="76" customFormat="1" ht="15.75">
      <c r="A49" s="74"/>
      <c r="B49" s="77" t="s">
        <v>59</v>
      </c>
      <c r="C49" s="74"/>
      <c r="D49" s="75"/>
      <c r="E49" s="74"/>
      <c r="F49" s="74"/>
      <c r="G49" s="74"/>
      <c r="I49" s="74"/>
      <c r="J49" s="74"/>
      <c r="K49" s="74"/>
      <c r="L49" s="74"/>
    </row>
  </sheetData>
  <mergeCells count="7">
    <mergeCell ref="B41:D41"/>
    <mergeCell ref="B2:F2"/>
    <mergeCell ref="B3:F3"/>
    <mergeCell ref="B4:F4"/>
    <mergeCell ref="B5:F5"/>
    <mergeCell ref="B14:E14"/>
    <mergeCell ref="B35:F35"/>
  </mergeCells>
  <pageMargins left="0.51181102362204722" right="0.11811023622047245" top="0.15748031496062992" bottom="0.15748031496062992" header="0.31496062992125984" footer="0.31496062992125984"/>
  <pageSetup paperSize="9" scale="65" orientation="landscape" horizontalDpi="0" verticalDpi="0" r:id="rId1"/>
  <colBreaks count="1" manualBreakCount="1">
    <brk id="7" max="54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2016 год</vt:lpstr>
      <vt:lpstr>2015 год</vt:lpstr>
      <vt:lpstr>2014 год</vt:lpstr>
      <vt:lpstr>2013 год</vt:lpstr>
      <vt:lpstr>'2013 год'!Область_печати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Anya</cp:lastModifiedBy>
  <dcterms:created xsi:type="dcterms:W3CDTF">2014-09-19T05:59:36Z</dcterms:created>
  <dcterms:modified xsi:type="dcterms:W3CDTF">2017-04-12T07:53:13Z</dcterms:modified>
</cp:coreProperties>
</file>