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3" activeTab="21"/>
  </bookViews>
  <sheets>
    <sheet name="март2011г" sheetId="1" r:id="rId1"/>
    <sheet name="апрель2011г" sheetId="2" r:id="rId2"/>
    <sheet name="май2011г" sheetId="3" r:id="rId3"/>
    <sheet name="июнь2011г" sheetId="4" r:id="rId4"/>
    <sheet name="июль2011г" sheetId="5" r:id="rId5"/>
    <sheet name="август2011г" sheetId="6" r:id="rId6"/>
    <sheet name="сент2011г" sheetId="7" r:id="rId7"/>
    <sheet name="окт2011г" sheetId="8" r:id="rId8"/>
    <sheet name="ноя2011г" sheetId="9" r:id="rId9"/>
    <sheet name="декаб2011г" sheetId="10" r:id="rId10"/>
    <sheet name="янв 12г" sheetId="11" r:id="rId11"/>
    <sheet name="февр" sheetId="12" r:id="rId12"/>
    <sheet name="март2012г" sheetId="13" r:id="rId13"/>
    <sheet name="апр2012г" sheetId="14" r:id="rId14"/>
    <sheet name="май2012г" sheetId="15" r:id="rId15"/>
    <sheet name="июнь2012г" sheetId="16" r:id="rId16"/>
    <sheet name="июль2012г" sheetId="17" r:id="rId17"/>
    <sheet name="авг2012г" sheetId="18" r:id="rId18"/>
    <sheet name="сент2012г" sheetId="19" r:id="rId19"/>
    <sheet name="окт2012г" sheetId="20" r:id="rId20"/>
    <sheet name="нояб2012г" sheetId="21" r:id="rId21"/>
    <sheet name="декаб2012г" sheetId="22" r:id="rId22"/>
  </sheets>
  <definedNames/>
  <calcPr fullCalcOnLoad="1"/>
</workbook>
</file>

<file path=xl/sharedStrings.xml><?xml version="1.0" encoding="utf-8"?>
<sst xmlns="http://schemas.openxmlformats.org/spreadsheetml/2006/main" count="2216" uniqueCount="184">
  <si>
    <t xml:space="preserve">      Сальдо</t>
  </si>
  <si>
    <t>Начислено</t>
  </si>
  <si>
    <t>Оплачено</t>
  </si>
  <si>
    <t xml:space="preserve">  Оплачено</t>
  </si>
  <si>
    <t xml:space="preserve">   Всего</t>
  </si>
  <si>
    <t>Сальдо на конец</t>
  </si>
  <si>
    <t>на начало  м-ца</t>
  </si>
  <si>
    <t>льгот</t>
  </si>
  <si>
    <t>оплачено</t>
  </si>
  <si>
    <t>периода</t>
  </si>
  <si>
    <t>Тех. ремонт.</t>
  </si>
  <si>
    <t>Содержание</t>
  </si>
  <si>
    <t>ИТОГО:</t>
  </si>
  <si>
    <t xml:space="preserve"> Дата </t>
  </si>
  <si>
    <t xml:space="preserve">Краткое описание работ </t>
  </si>
  <si>
    <t xml:space="preserve"> Затрата    труда</t>
  </si>
  <si>
    <t xml:space="preserve">   Материалы</t>
  </si>
  <si>
    <t>Бригада</t>
  </si>
  <si>
    <t>ст-ть 1 час(руб)</t>
  </si>
  <si>
    <t xml:space="preserve">время </t>
  </si>
  <si>
    <t>Ст-ть работ(руб)</t>
  </si>
  <si>
    <t>нимен-е</t>
  </si>
  <si>
    <t>ед.изм</t>
  </si>
  <si>
    <t>кол-во</t>
  </si>
  <si>
    <t>цена в (руб)</t>
  </si>
  <si>
    <t>Стоим-ть(руб)</t>
  </si>
  <si>
    <t>12.2010г</t>
  </si>
  <si>
    <t>обследование</t>
  </si>
  <si>
    <t>2ч</t>
  </si>
  <si>
    <t xml:space="preserve">                  электроцех</t>
  </si>
  <si>
    <t>итого:</t>
  </si>
  <si>
    <t>Уборка подъезда, обслуживание и уборка зем.участкак</t>
  </si>
  <si>
    <t>частка</t>
  </si>
  <si>
    <t>освещение МОП</t>
  </si>
  <si>
    <t>управление</t>
  </si>
  <si>
    <t>прочие пасп.стол</t>
  </si>
  <si>
    <t>\</t>
  </si>
  <si>
    <t>итого</t>
  </si>
  <si>
    <t>=</t>
  </si>
  <si>
    <t>Всего затрат</t>
  </si>
  <si>
    <t>Всего затрат:</t>
  </si>
  <si>
    <t>Остаток:</t>
  </si>
  <si>
    <t xml:space="preserve">б  </t>
  </si>
  <si>
    <t xml:space="preserve">                                        </t>
  </si>
  <si>
    <t>Лицевой счет</t>
  </si>
  <si>
    <t xml:space="preserve">Многоквартирного дома по адресу </t>
  </si>
  <si>
    <t>за март  месяц 2011 года</t>
  </si>
  <si>
    <t>№ п/п</t>
  </si>
  <si>
    <t>Наименоваие</t>
  </si>
  <si>
    <t>ед .измерения</t>
  </si>
  <si>
    <t>сумма руб.</t>
  </si>
  <si>
    <t>Начисленно за месяц</t>
  </si>
  <si>
    <t>руб.</t>
  </si>
  <si>
    <t>Оплаченно</t>
  </si>
  <si>
    <t>Задолженость</t>
  </si>
  <si>
    <t>Фактические затраты в т.ч.</t>
  </si>
  <si>
    <t>Текущий ремонт</t>
  </si>
  <si>
    <t xml:space="preserve"> перечисления с УК Сенат</t>
  </si>
  <si>
    <t>Остаток по дому фактический за месяц</t>
  </si>
  <si>
    <t>Накопления на капитальный ремонт</t>
  </si>
  <si>
    <t>Накоплено на начало месяца</t>
  </si>
  <si>
    <t>Задолженность на начало месяца</t>
  </si>
  <si>
    <t>Задолженность на конец месяца</t>
  </si>
  <si>
    <t>Накопленно на конец месяца</t>
  </si>
  <si>
    <t>Подпись уполномоченного:</t>
  </si>
  <si>
    <t>Дата:</t>
  </si>
  <si>
    <t>кап/рем</t>
  </si>
  <si>
    <t>н/сальдо</t>
  </si>
  <si>
    <t>начислен</t>
  </si>
  <si>
    <t>оплата</t>
  </si>
  <si>
    <t>к/сальдо</t>
  </si>
  <si>
    <t>пер.Глинки 3    март   2011г</t>
  </si>
  <si>
    <t>содержание</t>
  </si>
  <si>
    <t>пер.Глинки 3,</t>
  </si>
  <si>
    <t>03,2011г</t>
  </si>
  <si>
    <t>*363,5</t>
  </si>
  <si>
    <t>пер.Глинки 3    апрель  2011г</t>
  </si>
  <si>
    <t>известь</t>
  </si>
  <si>
    <t>04,2011г</t>
  </si>
  <si>
    <t>04.2011г</t>
  </si>
  <si>
    <t>за май  месяц 2011 года</t>
  </si>
  <si>
    <t>пер.Глинки 3    май 2011г</t>
  </si>
  <si>
    <t>05.2011г</t>
  </si>
  <si>
    <t>за июнь   месяц 2011 года</t>
  </si>
  <si>
    <t>пер.Глинки 3    июнь  2011г</t>
  </si>
  <si>
    <t>06.2011г</t>
  </si>
  <si>
    <t>07.2011г</t>
  </si>
  <si>
    <t>за июль   месяц 2011 года</t>
  </si>
  <si>
    <t>пер.Глинки 3    июль  2011г</t>
  </si>
  <si>
    <t>пер.Глинки 3    август 2011г</t>
  </si>
  <si>
    <t>за август  месяц 2011 года</t>
  </si>
  <si>
    <t>08,2011г</t>
  </si>
  <si>
    <t>геритизация кв.7</t>
  </si>
  <si>
    <t>22.08.11г</t>
  </si>
  <si>
    <t>пер.Глинки 3    сентябрь 2011г</t>
  </si>
  <si>
    <t xml:space="preserve"> сентябрь 2011г</t>
  </si>
  <si>
    <t>09.2011г</t>
  </si>
  <si>
    <t>209.11г</t>
  </si>
  <si>
    <t>остекление,рем-т чердачн-го люка</t>
  </si>
  <si>
    <t>пер.Глинки 3    октябрь 2011г</t>
  </si>
  <si>
    <t>10.2011г</t>
  </si>
  <si>
    <t>14.10.11г</t>
  </si>
  <si>
    <t>замена трубы</t>
  </si>
  <si>
    <t>кв.2,5,8</t>
  </si>
  <si>
    <t xml:space="preserve"> октябрь 2011г</t>
  </si>
  <si>
    <t xml:space="preserve">многоквартирного дома по адресу </t>
  </si>
  <si>
    <t>11.2011г</t>
  </si>
  <si>
    <t xml:space="preserve"> ноябрь 2011г</t>
  </si>
  <si>
    <t>пер.Глинки 3    ноябрь 2011г</t>
  </si>
  <si>
    <t>12.2011г</t>
  </si>
  <si>
    <t xml:space="preserve"> декабрь 2011г</t>
  </si>
  <si>
    <t xml:space="preserve">пер.Глинки 3    </t>
  </si>
  <si>
    <t xml:space="preserve"> январь 2012</t>
  </si>
  <si>
    <t>ООО Белово Строй Гарант</t>
  </si>
  <si>
    <t>*363,8</t>
  </si>
  <si>
    <t>январь 2012г</t>
  </si>
  <si>
    <t>1.2012г</t>
  </si>
  <si>
    <t>Накоплено на конец месяца</t>
  </si>
  <si>
    <t>Начислено за месяц</t>
  </si>
  <si>
    <t>2.2012г</t>
  </si>
  <si>
    <t>Перечисления</t>
  </si>
  <si>
    <t>с12.2010г</t>
  </si>
  <si>
    <t>Накоплено на начало месяца по т/р</t>
  </si>
  <si>
    <t>Накоплено на конец месяца по т/р</t>
  </si>
  <si>
    <t xml:space="preserve"> март  2012</t>
  </si>
  <si>
    <t>март 2012г</t>
  </si>
  <si>
    <t>3.2012г</t>
  </si>
  <si>
    <t xml:space="preserve"> апрель  2012</t>
  </si>
  <si>
    <t>апрель 2012г</t>
  </si>
  <si>
    <t>4.2012г</t>
  </si>
  <si>
    <t>5.2012г</t>
  </si>
  <si>
    <t xml:space="preserve"> май  2012</t>
  </si>
  <si>
    <t>май 2012г</t>
  </si>
  <si>
    <t xml:space="preserve"> июнь   2012</t>
  </si>
  <si>
    <t>июнь  2012г</t>
  </si>
  <si>
    <t>6.2012г</t>
  </si>
  <si>
    <t xml:space="preserve"> июль   2012</t>
  </si>
  <si>
    <t>июль  2012г</t>
  </si>
  <si>
    <t>7.2012г</t>
  </si>
  <si>
    <t>текущий ремонт</t>
  </si>
  <si>
    <t>содержание и обслуживание</t>
  </si>
  <si>
    <t>общего имущества многоквартирного</t>
  </si>
  <si>
    <t>дома</t>
  </si>
  <si>
    <t>за 1 кв.м общей</t>
  </si>
  <si>
    <t>площади</t>
  </si>
  <si>
    <t xml:space="preserve">  1,5руб.  за 1м2</t>
  </si>
  <si>
    <t xml:space="preserve">с12.2010г </t>
  </si>
  <si>
    <t>гермитизация</t>
  </si>
  <si>
    <t>07.2012г</t>
  </si>
  <si>
    <t>ремонт системы теплоснабжения</t>
  </si>
  <si>
    <t>кв.7</t>
  </si>
  <si>
    <t>кв.3</t>
  </si>
  <si>
    <t xml:space="preserve">  МКД   по адресу </t>
  </si>
  <si>
    <t>начисление</t>
  </si>
  <si>
    <t>выполненные работы по гекущему ремонту за месяц</t>
  </si>
  <si>
    <t xml:space="preserve"> август   2012</t>
  </si>
  <si>
    <t>август  2012г</t>
  </si>
  <si>
    <t>8.2012г</t>
  </si>
  <si>
    <t>уборка</t>
  </si>
  <si>
    <t>подъезда</t>
  </si>
  <si>
    <t>обслуживание и уборка придомовой</t>
  </si>
  <si>
    <t>территории и контейн-й площ-ки</t>
  </si>
  <si>
    <t xml:space="preserve">техобслуживание внутридом-х </t>
  </si>
  <si>
    <t>инженерных сетей</t>
  </si>
  <si>
    <t xml:space="preserve">аварийное обслуживание </t>
  </si>
  <si>
    <t xml:space="preserve"> внутридомовых</t>
  </si>
  <si>
    <t>сетей</t>
  </si>
  <si>
    <t xml:space="preserve">электросетей  </t>
  </si>
  <si>
    <t>прочие услуги</t>
  </si>
  <si>
    <t xml:space="preserve">в том </t>
  </si>
  <si>
    <t>числе</t>
  </si>
  <si>
    <t>тариф</t>
  </si>
  <si>
    <t>9.2012г</t>
  </si>
  <si>
    <t xml:space="preserve"> сентябрь   2012</t>
  </si>
  <si>
    <t>сентябрь    2012г</t>
  </si>
  <si>
    <t xml:space="preserve"> октябрь   2012</t>
  </si>
  <si>
    <t>октябрь    2012г</t>
  </si>
  <si>
    <t>10.2012г</t>
  </si>
  <si>
    <t xml:space="preserve"> ноябрь   2012</t>
  </si>
  <si>
    <t>ноябрь    2012г</t>
  </si>
  <si>
    <t>11.2012г</t>
  </si>
  <si>
    <t xml:space="preserve"> декабрь  2012</t>
  </si>
  <si>
    <t>декабрь    2012г</t>
  </si>
  <si>
    <t>12.2012г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</si>
</sst>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" fontId="0" fillId="0" borderId="10" xfId="0" applyNumberFormat="1" applyBorder="1" applyAlignment="1">
      <alignment/>
    </xf>
    <xf numFmtId="0" fontId="0" fillId="3" borderId="10" xfId="0" applyFill="1" applyBorder="1" applyAlignment="1">
      <alignment/>
    </xf>
    <xf numFmtId="0" fontId="32" fillId="3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vertical="center"/>
    </xf>
    <xf numFmtId="0" fontId="19" fillId="0" borderId="0" xfId="52" applyFont="1" applyAlignment="1">
      <alignment vertical="center"/>
      <protection/>
    </xf>
    <xf numFmtId="0" fontId="0" fillId="0" borderId="10" xfId="0" applyBorder="1" applyAlignment="1">
      <alignment vertical="center"/>
    </xf>
    <xf numFmtId="0" fontId="0" fillId="35" borderId="10" xfId="0" applyFill="1" applyBorder="1" applyAlignment="1">
      <alignment vertical="center"/>
    </xf>
    <xf numFmtId="2" fontId="0" fillId="35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" borderId="10" xfId="0" applyFill="1" applyBorder="1" applyAlignment="1">
      <alignment vertical="center"/>
    </xf>
    <xf numFmtId="0" fontId="32" fillId="3" borderId="10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2" fillId="0" borderId="10" xfId="0" applyFont="1" applyBorder="1" applyAlignment="1">
      <alignment vertical="center"/>
    </xf>
    <xf numFmtId="0" fontId="0" fillId="34" borderId="10" xfId="0" applyFill="1" applyBorder="1" applyAlignment="1">
      <alignment vertical="center"/>
    </xf>
    <xf numFmtId="2" fontId="32" fillId="35" borderId="10" xfId="0" applyNumberFormat="1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36" borderId="10" xfId="0" applyNumberForma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32" fillId="33" borderId="10" xfId="0" applyFont="1" applyFill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35" borderId="0" xfId="0" applyFont="1" applyFill="1" applyAlignment="1">
      <alignment vertical="center"/>
    </xf>
    <xf numFmtId="0" fontId="41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24" fillId="35" borderId="15" xfId="53" applyFont="1" applyFill="1" applyBorder="1">
      <alignment/>
      <protection/>
    </xf>
    <xf numFmtId="0" fontId="32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Border="1" applyAlignment="1">
      <alignment vertical="center"/>
    </xf>
    <xf numFmtId="2" fontId="0" fillId="0" borderId="0" xfId="0" applyNumberForma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Обычный_ноябрь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4"/>
  <sheetViews>
    <sheetView zoomScalePageLayoutView="0" workbookViewId="0" topLeftCell="A10">
      <selection activeCell="A1" sqref="A1:IV16384"/>
    </sheetView>
  </sheetViews>
  <sheetFormatPr defaultColWidth="9.140625" defaultRowHeight="15"/>
  <cols>
    <col min="9" max="9" width="11.00390625" style="0" customWidth="1"/>
  </cols>
  <sheetData>
    <row r="2" ht="15">
      <c r="B2" t="s">
        <v>71</v>
      </c>
    </row>
    <row r="8" spans="1:8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</row>
    <row r="9" spans="1:8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</row>
    <row r="10" spans="1:8" ht="15">
      <c r="A10" s="1" t="s">
        <v>10</v>
      </c>
      <c r="B10" s="1">
        <v>0</v>
      </c>
      <c r="C10" s="1">
        <v>1857.49</v>
      </c>
      <c r="D10" s="1">
        <v>729.68</v>
      </c>
      <c r="E10" s="1"/>
      <c r="F10" s="1">
        <v>729.68</v>
      </c>
      <c r="G10" s="1">
        <v>1127.81</v>
      </c>
      <c r="H10" s="1"/>
    </row>
    <row r="11" spans="1:8" ht="15">
      <c r="A11" s="1" t="s">
        <v>11</v>
      </c>
      <c r="B11" s="1">
        <v>0</v>
      </c>
      <c r="C11" s="1">
        <v>1821.16</v>
      </c>
      <c r="D11" s="1">
        <v>2336.89</v>
      </c>
      <c r="E11" s="1"/>
      <c r="F11" s="1">
        <v>2336.89</v>
      </c>
      <c r="G11" s="1">
        <v>-515.73</v>
      </c>
      <c r="H11" s="1"/>
    </row>
    <row r="12" spans="1:8" ht="15">
      <c r="A12" s="1" t="s">
        <v>12</v>
      </c>
      <c r="B12" s="1"/>
      <c r="C12" s="2">
        <f>SUM(C10:C11)</f>
        <v>3678.65</v>
      </c>
      <c r="D12" s="1"/>
      <c r="E12" s="1"/>
      <c r="F12" s="2">
        <f>SUM(F10:F11)</f>
        <v>3066.5699999999997</v>
      </c>
      <c r="G12" s="1"/>
      <c r="H12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 t="s">
        <v>26</v>
      </c>
      <c r="C20" s="1" t="s">
        <v>27</v>
      </c>
      <c r="D20" s="1"/>
      <c r="E20" s="1" t="s">
        <v>28</v>
      </c>
      <c r="F20" s="1">
        <v>330.68</v>
      </c>
      <c r="G20" s="1"/>
      <c r="H20" s="1">
        <v>0</v>
      </c>
      <c r="I20" s="1"/>
      <c r="J20" s="1"/>
      <c r="K20" s="1"/>
      <c r="L20" s="1"/>
      <c r="M20" s="1"/>
      <c r="N20" s="1"/>
      <c r="O20" s="1"/>
    </row>
    <row r="21" spans="1:15" ht="15">
      <c r="A21" s="1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>
        <v>0</v>
      </c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 t="s">
        <v>29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1"/>
      <c r="G29" s="1" t="s">
        <v>30</v>
      </c>
      <c r="H29" s="1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72</v>
      </c>
      <c r="D32" s="1"/>
      <c r="E32" s="1">
        <v>6.69</v>
      </c>
      <c r="F32" s="1" t="s">
        <v>75</v>
      </c>
      <c r="G32" s="1"/>
      <c r="H32" s="1">
        <v>2431.82</v>
      </c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 t="s">
        <v>31</v>
      </c>
      <c r="D35" s="1"/>
      <c r="E35" s="1"/>
      <c r="F35" s="1" t="s">
        <v>32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33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 t="s">
        <v>34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 t="s">
        <v>35</v>
      </c>
      <c r="D40" s="1"/>
      <c r="E40" s="1"/>
      <c r="F40" s="1" t="s">
        <v>36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/>
      <c r="D43" s="1"/>
      <c r="E43" s="1"/>
      <c r="F43" s="1"/>
      <c r="G43" s="1" t="s">
        <v>37</v>
      </c>
      <c r="H43" s="1">
        <f>SUM(H32:H42)</f>
        <v>2431.82</v>
      </c>
      <c r="I43" s="1"/>
      <c r="J43" s="1"/>
      <c r="K43" s="1"/>
      <c r="L43" s="1" t="s">
        <v>37</v>
      </c>
      <c r="M43" s="1"/>
      <c r="N43" s="1"/>
      <c r="O43" s="1"/>
    </row>
    <row r="44" spans="1:1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 t="s">
        <v>38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8" spans="4:5" ht="15">
      <c r="D48" t="s">
        <v>39</v>
      </c>
      <c r="E48" t="s">
        <v>40</v>
      </c>
    </row>
    <row r="49" ht="15">
      <c r="D49" t="s">
        <v>41</v>
      </c>
    </row>
    <row r="51" ht="15">
      <c r="J51" t="s">
        <v>42</v>
      </c>
    </row>
    <row r="53" ht="15">
      <c r="B53" t="s">
        <v>43</v>
      </c>
    </row>
    <row r="54" ht="15">
      <c r="F54" t="s">
        <v>44</v>
      </c>
    </row>
    <row r="55" ht="15">
      <c r="F55" t="s">
        <v>45</v>
      </c>
    </row>
    <row r="56" ht="15">
      <c r="F56" t="s">
        <v>73</v>
      </c>
    </row>
    <row r="57" spans="3:6" ht="15">
      <c r="C57">
        <v>363.5</v>
      </c>
      <c r="F57" t="s">
        <v>46</v>
      </c>
    </row>
    <row r="59" spans="3:16" ht="15">
      <c r="C59" s="1" t="s">
        <v>47</v>
      </c>
      <c r="D59" s="1" t="s">
        <v>48</v>
      </c>
      <c r="E59" s="1"/>
      <c r="F59" s="1"/>
      <c r="G59" s="1" t="s">
        <v>49</v>
      </c>
      <c r="H59" s="1" t="s">
        <v>50</v>
      </c>
      <c r="I59" s="1"/>
      <c r="L59" s="1" t="s">
        <v>16</v>
      </c>
      <c r="M59" s="1"/>
      <c r="N59" s="1"/>
      <c r="O59" s="1"/>
      <c r="P59" s="1"/>
    </row>
    <row r="60" spans="3:16" ht="15">
      <c r="C60" s="4">
        <v>1</v>
      </c>
      <c r="D60" s="5" t="s">
        <v>51</v>
      </c>
      <c r="E60" s="4"/>
      <c r="F60" s="4"/>
      <c r="G60" s="4" t="s">
        <v>52</v>
      </c>
      <c r="H60" s="4">
        <v>3678.65</v>
      </c>
      <c r="I60" s="1"/>
      <c r="L60" s="1" t="s">
        <v>21</v>
      </c>
      <c r="M60" s="1" t="s">
        <v>22</v>
      </c>
      <c r="N60" s="1" t="s">
        <v>23</v>
      </c>
      <c r="O60" s="1" t="s">
        <v>24</v>
      </c>
      <c r="P60" s="1" t="s">
        <v>25</v>
      </c>
    </row>
    <row r="61" spans="3:16" ht="15">
      <c r="C61" s="1"/>
      <c r="D61" s="1"/>
      <c r="E61" s="1"/>
      <c r="F61" s="1"/>
      <c r="G61" s="1"/>
      <c r="H61" s="1"/>
      <c r="I61" s="1"/>
      <c r="L61" s="1"/>
      <c r="M61" s="1"/>
      <c r="N61" s="1"/>
      <c r="O61" s="1"/>
      <c r="P61" s="1"/>
    </row>
    <row r="62" spans="3:16" ht="15">
      <c r="C62" s="4">
        <v>2</v>
      </c>
      <c r="D62" s="5" t="s">
        <v>53</v>
      </c>
      <c r="E62" s="4"/>
      <c r="F62" s="4"/>
      <c r="G62" s="4" t="s">
        <v>52</v>
      </c>
      <c r="H62" s="4">
        <v>3066.57</v>
      </c>
      <c r="I62" s="1"/>
      <c r="L62" s="1"/>
      <c r="M62" s="1"/>
      <c r="N62" s="1"/>
      <c r="O62" s="1"/>
      <c r="P62" s="1"/>
    </row>
    <row r="63" spans="3:16" ht="15">
      <c r="C63" s="1">
        <v>3</v>
      </c>
      <c r="D63" s="1" t="s">
        <v>54</v>
      </c>
      <c r="E63" s="1"/>
      <c r="F63" s="1"/>
      <c r="G63" s="1" t="s">
        <v>52</v>
      </c>
      <c r="H63" s="1"/>
      <c r="I63" s="1"/>
      <c r="L63" s="1"/>
      <c r="M63" s="1"/>
      <c r="N63" s="1"/>
      <c r="O63" s="1"/>
      <c r="P63" s="1"/>
    </row>
    <row r="64" spans="3:16" ht="15">
      <c r="C64" s="1">
        <v>4</v>
      </c>
      <c r="D64" s="6" t="s">
        <v>55</v>
      </c>
      <c r="E64" s="1"/>
      <c r="F64" s="1"/>
      <c r="G64" s="1" t="s">
        <v>52</v>
      </c>
      <c r="H64" s="1">
        <v>2431.82</v>
      </c>
      <c r="I64" s="1"/>
      <c r="L64" s="1"/>
      <c r="M64" s="1"/>
      <c r="N64" s="1"/>
      <c r="O64" s="1"/>
      <c r="P64" s="1"/>
    </row>
    <row r="65" spans="3:16" ht="15">
      <c r="C65" s="1"/>
      <c r="D65" s="6" t="s">
        <v>11</v>
      </c>
      <c r="E65" s="1"/>
      <c r="F65" s="1"/>
      <c r="G65" s="1"/>
      <c r="H65" s="1"/>
      <c r="I65" s="1"/>
      <c r="L65" s="1"/>
      <c r="M65" s="1"/>
      <c r="N65" s="1"/>
      <c r="O65" s="1"/>
      <c r="P65" s="1"/>
    </row>
    <row r="66" spans="3:16" ht="15">
      <c r="C66" s="1">
        <v>6.69</v>
      </c>
      <c r="D66" s="1"/>
      <c r="E66" s="1"/>
      <c r="F66" s="1"/>
      <c r="G66" s="1" t="s">
        <v>52</v>
      </c>
      <c r="H66" s="1">
        <v>2431.82</v>
      </c>
      <c r="I66" s="1"/>
      <c r="L66" s="1"/>
      <c r="M66" s="1"/>
      <c r="N66" s="1"/>
      <c r="O66" s="1"/>
      <c r="P66" s="1"/>
    </row>
    <row r="67" spans="3:16" ht="15"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</row>
    <row r="68" spans="3:16" ht="15">
      <c r="C68" s="1">
        <v>2.74</v>
      </c>
      <c r="D68" s="6" t="s">
        <v>56</v>
      </c>
      <c r="E68" s="1"/>
      <c r="F68" s="1"/>
      <c r="G68" s="1"/>
      <c r="H68" s="1"/>
      <c r="I68" s="1"/>
      <c r="L68" s="1"/>
      <c r="M68" s="1"/>
      <c r="N68" s="1"/>
      <c r="O68" s="1"/>
      <c r="P68" s="1"/>
    </row>
    <row r="69" spans="3:16" ht="15"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P69" s="1"/>
    </row>
    <row r="70" spans="3:16" ht="15">
      <c r="C70" s="1">
        <v>5</v>
      </c>
      <c r="D70" s="1" t="s">
        <v>57</v>
      </c>
      <c r="E70" s="1"/>
      <c r="F70" s="1"/>
      <c r="G70" s="1" t="s">
        <v>52</v>
      </c>
      <c r="H70" s="1"/>
      <c r="I70" s="1"/>
      <c r="L70" s="1"/>
      <c r="M70" s="1"/>
      <c r="N70" s="1"/>
      <c r="O70" s="1"/>
      <c r="P70" s="1">
        <f>SUM(P61:P69)</f>
        <v>0</v>
      </c>
    </row>
    <row r="71" spans="3:16" ht="15"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</row>
    <row r="72" spans="3:16" ht="15">
      <c r="C72" s="1"/>
      <c r="D72" s="1" t="s">
        <v>58</v>
      </c>
      <c r="E72" s="1"/>
      <c r="F72" s="1"/>
      <c r="G72" s="1" t="s">
        <v>52</v>
      </c>
      <c r="H72" s="1"/>
      <c r="I72" s="1"/>
      <c r="L72" s="1"/>
      <c r="M72" s="1"/>
      <c r="N72" s="1"/>
      <c r="O72" s="1"/>
      <c r="P72" s="1"/>
    </row>
    <row r="73" spans="3:16" ht="15">
      <c r="C73" s="1"/>
      <c r="D73" s="1" t="s">
        <v>59</v>
      </c>
      <c r="E73" s="1"/>
      <c r="F73" s="1"/>
      <c r="G73" s="1"/>
      <c r="H73" s="1"/>
      <c r="I73" s="1"/>
      <c r="L73" s="1"/>
      <c r="M73" s="1"/>
      <c r="N73" s="1"/>
      <c r="O73" s="1"/>
      <c r="P73" s="1"/>
    </row>
    <row r="74" spans="3:16" ht="15">
      <c r="C74" s="1">
        <v>6</v>
      </c>
      <c r="D74" s="1" t="s">
        <v>60</v>
      </c>
      <c r="E74" s="1"/>
      <c r="F74" s="1"/>
      <c r="G74" s="1" t="s">
        <v>52</v>
      </c>
      <c r="H74" s="1"/>
      <c r="I74" s="1"/>
      <c r="L74" s="1"/>
      <c r="M74" s="1"/>
      <c r="N74" s="1"/>
      <c r="O74" s="1"/>
      <c r="P74" s="1"/>
    </row>
    <row r="75" spans="3:16" ht="15">
      <c r="C75" s="1">
        <v>7</v>
      </c>
      <c r="D75" s="1" t="s">
        <v>61</v>
      </c>
      <c r="E75" s="1"/>
      <c r="F75" s="1"/>
      <c r="G75" s="1" t="s">
        <v>52</v>
      </c>
      <c r="H75" s="1"/>
      <c r="I75" s="1"/>
      <c r="L75" s="1"/>
      <c r="M75" s="1"/>
      <c r="N75" s="1"/>
      <c r="O75" s="1"/>
      <c r="P75" s="1"/>
    </row>
    <row r="76" spans="3:16" ht="15">
      <c r="C76" s="1">
        <v>8</v>
      </c>
      <c r="D76" s="1" t="s">
        <v>53</v>
      </c>
      <c r="E76" s="1"/>
      <c r="F76" s="1"/>
      <c r="G76" s="1" t="s">
        <v>52</v>
      </c>
      <c r="H76" s="1"/>
      <c r="I76" s="1"/>
      <c r="L76" s="1"/>
      <c r="M76" s="1"/>
      <c r="N76" s="1"/>
      <c r="O76" s="1"/>
      <c r="P76" s="1"/>
    </row>
    <row r="77" spans="3:16" ht="15">
      <c r="C77" s="1">
        <v>9</v>
      </c>
      <c r="D77" s="1" t="s">
        <v>62</v>
      </c>
      <c r="E77" s="1"/>
      <c r="F77" s="1"/>
      <c r="G77" s="1" t="s">
        <v>52</v>
      </c>
      <c r="H77" s="1"/>
      <c r="I77" s="1"/>
      <c r="L77" s="1"/>
      <c r="M77" s="1"/>
      <c r="N77" s="1"/>
      <c r="O77" s="1"/>
      <c r="P77" s="1"/>
    </row>
    <row r="78" spans="3:16" ht="15">
      <c r="C78" s="1">
        <v>10</v>
      </c>
      <c r="D78" s="1" t="s">
        <v>63</v>
      </c>
      <c r="E78" s="1"/>
      <c r="F78" s="1"/>
      <c r="G78" s="1" t="s">
        <v>52</v>
      </c>
      <c r="H78" s="1">
        <v>634.75</v>
      </c>
      <c r="I78" s="1"/>
      <c r="L78" s="1"/>
      <c r="M78" s="1"/>
      <c r="N78" s="1"/>
      <c r="O78" s="1"/>
      <c r="P78" s="1"/>
    </row>
    <row r="79" spans="3:16" ht="15"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</row>
    <row r="81" ht="15">
      <c r="E81" t="s">
        <v>64</v>
      </c>
    </row>
    <row r="82" ht="15">
      <c r="E82" t="s">
        <v>65</v>
      </c>
    </row>
    <row r="83" spans="3:9" ht="15">
      <c r="C83" s="1" t="s">
        <v>66</v>
      </c>
      <c r="D83" s="1" t="s">
        <v>67</v>
      </c>
      <c r="E83" s="1" t="s">
        <v>68</v>
      </c>
      <c r="F83" s="1"/>
      <c r="G83" s="1" t="s">
        <v>69</v>
      </c>
      <c r="H83" s="1"/>
      <c r="I83" s="1" t="s">
        <v>70</v>
      </c>
    </row>
    <row r="84" spans="3:9" ht="15">
      <c r="C84" s="1" t="s">
        <v>74</v>
      </c>
      <c r="D84" s="1"/>
      <c r="E84" s="1">
        <v>408.45</v>
      </c>
      <c r="F84" s="1"/>
      <c r="G84" s="1">
        <v>167.51</v>
      </c>
      <c r="H84" s="1"/>
      <c r="I84" s="1">
        <v>240.94</v>
      </c>
    </row>
  </sheetData>
  <sheetProtection/>
  <printOptions/>
  <pageMargins left="0.7086614173228347" right="0.7086614173228347" top="0.31" bottom="0.7480314960629921" header="0.31496062992125984" footer="0.31496062992125984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87"/>
  <sheetViews>
    <sheetView zoomScale="110" zoomScaleNormal="110" zoomScalePageLayoutView="0" workbookViewId="0" topLeftCell="A61">
      <selection activeCell="L87" sqref="L87"/>
    </sheetView>
  </sheetViews>
  <sheetFormatPr defaultColWidth="9.140625" defaultRowHeight="15"/>
  <cols>
    <col min="9" max="9" width="11.00390625" style="0" customWidth="1"/>
  </cols>
  <sheetData>
    <row r="2" ht="15">
      <c r="B2" t="s">
        <v>108</v>
      </c>
    </row>
    <row r="8" spans="1:8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</row>
    <row r="9" spans="1:8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</row>
    <row r="10" spans="1:8" ht="15">
      <c r="A10" s="1" t="s">
        <v>10</v>
      </c>
      <c r="B10" s="1">
        <v>2576.59</v>
      </c>
      <c r="C10" s="1">
        <v>1859.02</v>
      </c>
      <c r="D10" s="1">
        <v>1934.35</v>
      </c>
      <c r="E10" s="1"/>
      <c r="F10" s="1">
        <v>1669.2</v>
      </c>
      <c r="G10" s="1">
        <v>2501.26</v>
      </c>
      <c r="H10" s="1"/>
    </row>
    <row r="11" spans="1:8" ht="15">
      <c r="A11" s="1" t="s">
        <v>11</v>
      </c>
      <c r="B11" s="1">
        <v>2477.77</v>
      </c>
      <c r="C11" s="1">
        <v>1822.67</v>
      </c>
      <c r="D11" s="1">
        <v>1871.06</v>
      </c>
      <c r="E11" s="1"/>
      <c r="F11" s="1">
        <v>1871.08</v>
      </c>
      <c r="G11" s="1">
        <v>2429.36</v>
      </c>
      <c r="H11" s="1"/>
    </row>
    <row r="12" spans="1:8" ht="15">
      <c r="A12" s="1" t="s">
        <v>12</v>
      </c>
      <c r="B12" s="1"/>
      <c r="C12" s="2">
        <f>SUM(C10:C11)</f>
        <v>3681.69</v>
      </c>
      <c r="D12" s="1"/>
      <c r="E12" s="1"/>
      <c r="F12" s="2">
        <f>SUM(F10:F11)</f>
        <v>3540.2799999999997</v>
      </c>
      <c r="G12" s="1"/>
      <c r="H12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 t="s">
        <v>29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 t="s">
        <v>30</v>
      </c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1"/>
      <c r="C28" s="1" t="s">
        <v>72</v>
      </c>
      <c r="D28" s="1"/>
      <c r="E28" s="1">
        <v>6.69</v>
      </c>
      <c r="F28" s="1" t="s">
        <v>75</v>
      </c>
      <c r="G28" s="1"/>
      <c r="H28" s="1">
        <v>2431.82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 t="s">
        <v>31</v>
      </c>
      <c r="D31" s="1"/>
      <c r="E31" s="1"/>
      <c r="F31" s="1" t="s">
        <v>32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 t="s">
        <v>33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34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 t="s">
        <v>35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 t="s">
        <v>37</v>
      </c>
      <c r="H39" s="1">
        <f>SUM(H20:H38)</f>
        <v>2431.82</v>
      </c>
      <c r="I39" s="1"/>
      <c r="J39" s="1"/>
      <c r="K39" s="1"/>
      <c r="L39" s="1" t="s">
        <v>37</v>
      </c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2" spans="4:5" ht="15">
      <c r="D42" t="s">
        <v>39</v>
      </c>
      <c r="E42" t="s">
        <v>40</v>
      </c>
    </row>
    <row r="43" ht="15">
      <c r="D43" t="s">
        <v>41</v>
      </c>
    </row>
    <row r="46" ht="15">
      <c r="A46" s="1"/>
    </row>
    <row r="47" ht="15">
      <c r="B47" t="s">
        <v>43</v>
      </c>
    </row>
    <row r="50" spans="3:5" ht="15">
      <c r="C50" t="s">
        <v>44</v>
      </c>
      <c r="E50" t="s">
        <v>105</v>
      </c>
    </row>
    <row r="51" spans="3:6" ht="15">
      <c r="C51">
        <v>363.5</v>
      </c>
      <c r="D51" t="s">
        <v>73</v>
      </c>
      <c r="F51" t="s">
        <v>110</v>
      </c>
    </row>
    <row r="53" spans="3:16" ht="15">
      <c r="C53" s="1" t="s">
        <v>47</v>
      </c>
      <c r="D53" s="1" t="s">
        <v>48</v>
      </c>
      <c r="E53" s="1"/>
      <c r="F53" s="1"/>
      <c r="G53" s="1" t="s">
        <v>49</v>
      </c>
      <c r="H53" s="1" t="s">
        <v>50</v>
      </c>
      <c r="I53" s="1"/>
      <c r="L53" s="1" t="s">
        <v>16</v>
      </c>
      <c r="M53" s="1"/>
      <c r="N53" s="1"/>
      <c r="O53" s="1"/>
      <c r="P53" s="1"/>
    </row>
    <row r="54" spans="3:16" ht="15">
      <c r="C54" s="4">
        <v>1</v>
      </c>
      <c r="D54" s="5" t="s">
        <v>51</v>
      </c>
      <c r="E54" s="4"/>
      <c r="F54" s="4"/>
      <c r="G54" s="4" t="s">
        <v>52</v>
      </c>
      <c r="H54" s="4">
        <v>3681.69</v>
      </c>
      <c r="I54" s="1"/>
      <c r="L54" s="1" t="s">
        <v>21</v>
      </c>
      <c r="M54" s="1" t="s">
        <v>22</v>
      </c>
      <c r="N54" s="1" t="s">
        <v>23</v>
      </c>
      <c r="O54" s="1" t="s">
        <v>24</v>
      </c>
      <c r="P54" s="1" t="s">
        <v>25</v>
      </c>
    </row>
    <row r="55" spans="3:16" ht="15">
      <c r="C55" s="1"/>
      <c r="D55" s="1"/>
      <c r="E55" s="1"/>
      <c r="F55" s="1"/>
      <c r="G55" s="1"/>
      <c r="H55" s="1"/>
      <c r="I55" s="1"/>
      <c r="L55" s="1"/>
      <c r="M55" s="1"/>
      <c r="N55" s="1"/>
      <c r="O55" s="1"/>
      <c r="P55" s="1"/>
    </row>
    <row r="56" spans="3:16" ht="15">
      <c r="C56" s="4">
        <v>2</v>
      </c>
      <c r="D56" s="5" t="s">
        <v>53</v>
      </c>
      <c r="E56" s="4"/>
      <c r="F56" s="4"/>
      <c r="G56" s="4" t="s">
        <v>52</v>
      </c>
      <c r="H56" s="4">
        <v>3540.28</v>
      </c>
      <c r="I56" s="1"/>
      <c r="L56" s="1"/>
      <c r="M56" s="1"/>
      <c r="N56" s="1"/>
      <c r="O56" s="1"/>
      <c r="P56" s="1"/>
    </row>
    <row r="57" spans="3:16" ht="15">
      <c r="C57" s="1">
        <v>3</v>
      </c>
      <c r="D57" s="1" t="s">
        <v>54</v>
      </c>
      <c r="E57" s="1"/>
      <c r="F57" s="1"/>
      <c r="G57" s="1" t="s">
        <v>52</v>
      </c>
      <c r="H57" s="1"/>
      <c r="I57" s="1"/>
      <c r="L57" s="1"/>
      <c r="M57" s="1"/>
      <c r="N57" s="1"/>
      <c r="O57" s="1"/>
      <c r="P57" s="1"/>
    </row>
    <row r="58" spans="3:16" ht="15">
      <c r="C58" s="1">
        <v>4</v>
      </c>
      <c r="D58" s="6" t="s">
        <v>55</v>
      </c>
      <c r="E58" s="1"/>
      <c r="F58" s="1"/>
      <c r="G58" s="1" t="s">
        <v>52</v>
      </c>
      <c r="H58" s="1">
        <v>2431.82</v>
      </c>
      <c r="I58" s="1"/>
      <c r="L58" s="1"/>
      <c r="M58" s="1"/>
      <c r="N58" s="1"/>
      <c r="O58" s="1"/>
      <c r="P58" s="1"/>
    </row>
    <row r="59" spans="3:16" ht="15">
      <c r="C59" s="1"/>
      <c r="D59" s="6" t="s">
        <v>11</v>
      </c>
      <c r="E59" s="1"/>
      <c r="F59" s="1"/>
      <c r="G59" s="1"/>
      <c r="H59" s="1"/>
      <c r="I59" s="1"/>
      <c r="L59" s="1"/>
      <c r="M59" s="1"/>
      <c r="N59" s="1"/>
      <c r="O59" s="1"/>
      <c r="P59" s="1"/>
    </row>
    <row r="60" spans="3:16" ht="15">
      <c r="C60" s="1">
        <v>6.69</v>
      </c>
      <c r="D60" s="1"/>
      <c r="E60" s="1"/>
      <c r="F60" s="1"/>
      <c r="G60" s="1" t="s">
        <v>52</v>
      </c>
      <c r="H60" s="1">
        <v>2431.82</v>
      </c>
      <c r="I60" s="1"/>
      <c r="L60" s="1"/>
      <c r="M60" s="1"/>
      <c r="N60" s="1"/>
      <c r="O60" s="1"/>
      <c r="P60" s="1"/>
    </row>
    <row r="61" spans="3:16" ht="15">
      <c r="C61" s="1"/>
      <c r="D61" s="1"/>
      <c r="E61" s="1"/>
      <c r="F61" s="1"/>
      <c r="G61" s="1"/>
      <c r="H61" s="1"/>
      <c r="I61" s="1"/>
      <c r="L61" s="1"/>
      <c r="M61" s="1"/>
      <c r="N61" s="1"/>
      <c r="O61" s="1"/>
      <c r="P61" s="1"/>
    </row>
    <row r="62" spans="3:16" ht="15">
      <c r="C62" s="1">
        <v>2.74</v>
      </c>
      <c r="D62" s="6" t="s">
        <v>56</v>
      </c>
      <c r="E62" s="1"/>
      <c r="F62" s="1"/>
      <c r="G62" s="1"/>
      <c r="H62" s="1"/>
      <c r="I62" s="1"/>
      <c r="L62" s="1"/>
      <c r="M62" s="1"/>
      <c r="N62" s="1"/>
      <c r="O62" s="1"/>
      <c r="P62" s="1"/>
    </row>
    <row r="63" spans="3:16" ht="15">
      <c r="C63" s="1"/>
      <c r="D63" s="1"/>
      <c r="E63" s="1"/>
      <c r="F63" s="1"/>
      <c r="G63" s="1"/>
      <c r="H63" s="1"/>
      <c r="I63" s="1"/>
      <c r="L63" s="1"/>
      <c r="M63" s="1"/>
      <c r="N63" s="1"/>
      <c r="O63" s="1"/>
      <c r="P63" s="1"/>
    </row>
    <row r="64" spans="3:16" ht="15">
      <c r="C64" s="1"/>
      <c r="D64" s="1"/>
      <c r="E64" s="1"/>
      <c r="F64" s="1"/>
      <c r="G64" s="1" t="s">
        <v>52</v>
      </c>
      <c r="H64" s="1"/>
      <c r="I64" s="1"/>
      <c r="L64" s="1"/>
      <c r="M64" s="1"/>
      <c r="N64" s="1"/>
      <c r="O64" s="1"/>
      <c r="P64" s="1">
        <f>SUM(P55:P63)</f>
        <v>0</v>
      </c>
    </row>
    <row r="65" spans="3:16" ht="15">
      <c r="C65" s="1"/>
      <c r="D65" s="1"/>
      <c r="E65" s="1"/>
      <c r="F65" s="1"/>
      <c r="G65" s="1"/>
      <c r="H65" s="1"/>
      <c r="I65" s="1"/>
      <c r="L65" s="1"/>
      <c r="M65" s="1"/>
      <c r="N65" s="1"/>
      <c r="O65" s="1"/>
      <c r="P65" s="1"/>
    </row>
    <row r="66" spans="3:16" ht="15">
      <c r="C66" s="1"/>
      <c r="D66" s="1" t="s">
        <v>58</v>
      </c>
      <c r="E66" s="1"/>
      <c r="F66" s="1"/>
      <c r="G66" s="1" t="s">
        <v>52</v>
      </c>
      <c r="H66" s="1"/>
      <c r="I66" s="1"/>
      <c r="L66" s="1"/>
      <c r="M66" s="1"/>
      <c r="N66" s="1"/>
      <c r="O66" s="1"/>
      <c r="P66" s="1"/>
    </row>
    <row r="67" spans="3:16" ht="15">
      <c r="C67" s="1"/>
      <c r="D67" s="1" t="s">
        <v>59</v>
      </c>
      <c r="E67" s="1"/>
      <c r="F67" s="1"/>
      <c r="G67" s="1"/>
      <c r="H67" s="1">
        <v>3142.43</v>
      </c>
      <c r="I67" s="1"/>
      <c r="L67" s="1"/>
      <c r="M67" s="1"/>
      <c r="N67" s="1"/>
      <c r="O67" s="1"/>
      <c r="P67" s="1"/>
    </row>
    <row r="68" spans="3:16" ht="15">
      <c r="C68" s="1">
        <v>6</v>
      </c>
      <c r="D68" s="1" t="s">
        <v>60</v>
      </c>
      <c r="E68" s="1"/>
      <c r="F68" s="1"/>
      <c r="G68" s="1" t="s">
        <v>52</v>
      </c>
      <c r="H68" s="1">
        <v>4541.53</v>
      </c>
      <c r="I68" s="1"/>
      <c r="L68" s="1"/>
      <c r="M68" s="1"/>
      <c r="N68" s="1"/>
      <c r="O68" s="1"/>
      <c r="P68" s="1"/>
    </row>
    <row r="69" spans="3:16" ht="15">
      <c r="C69" s="1">
        <v>7</v>
      </c>
      <c r="D69" s="1" t="s">
        <v>61</v>
      </c>
      <c r="E69" s="1"/>
      <c r="F69" s="1"/>
      <c r="G69" s="1" t="s">
        <v>52</v>
      </c>
      <c r="H69" s="1"/>
      <c r="I69" s="1"/>
      <c r="L69" s="1"/>
      <c r="M69" s="1"/>
      <c r="N69" s="1"/>
      <c r="O69" s="1"/>
      <c r="P69" s="1"/>
    </row>
    <row r="70" spans="3:16" ht="15">
      <c r="C70" s="1">
        <v>8</v>
      </c>
      <c r="D70" s="1" t="s">
        <v>53</v>
      </c>
      <c r="E70" s="1"/>
      <c r="F70" s="1"/>
      <c r="G70" s="1" t="s">
        <v>52</v>
      </c>
      <c r="H70" s="1"/>
      <c r="I70" s="1"/>
      <c r="L70" s="1"/>
      <c r="M70" s="1"/>
      <c r="N70" s="1"/>
      <c r="O70" s="1"/>
      <c r="P70" s="1"/>
    </row>
    <row r="71" spans="3:16" ht="15">
      <c r="C71" s="1">
        <v>9</v>
      </c>
      <c r="D71" s="1" t="s">
        <v>62</v>
      </c>
      <c r="E71" s="1"/>
      <c r="F71" s="1"/>
      <c r="G71" s="1" t="s">
        <v>52</v>
      </c>
      <c r="H71" s="1"/>
      <c r="I71" s="1"/>
      <c r="L71" s="1"/>
      <c r="M71" s="1"/>
      <c r="N71" s="1"/>
      <c r="O71" s="1"/>
      <c r="P71" s="1"/>
    </row>
    <row r="72" spans="3:16" ht="15">
      <c r="C72" s="1">
        <v>10</v>
      </c>
      <c r="D72" s="1" t="s">
        <v>63</v>
      </c>
      <c r="E72" s="1"/>
      <c r="F72" s="1"/>
      <c r="G72" s="1" t="s">
        <v>52</v>
      </c>
      <c r="H72" s="1">
        <f>H68+H56-H58</f>
        <v>5649.99</v>
      </c>
      <c r="I72" s="1"/>
      <c r="L72" s="1"/>
      <c r="M72" s="1"/>
      <c r="N72" s="1"/>
      <c r="O72" s="1"/>
      <c r="P72" s="1"/>
    </row>
    <row r="73" spans="3:16" ht="15">
      <c r="C73" s="1"/>
      <c r="D73" s="1"/>
      <c r="E73" s="1"/>
      <c r="F73" s="1"/>
      <c r="G73" s="1"/>
      <c r="H73" s="7"/>
      <c r="I73" s="1"/>
      <c r="L73" s="1"/>
      <c r="M73" s="1"/>
      <c r="N73" s="1"/>
      <c r="O73" s="1"/>
      <c r="P73" s="1"/>
    </row>
    <row r="74" ht="15">
      <c r="E74" t="s">
        <v>64</v>
      </c>
    </row>
    <row r="75" ht="15">
      <c r="E75" t="s">
        <v>65</v>
      </c>
    </row>
    <row r="76" spans="3:9" ht="15">
      <c r="C76" s="1" t="s">
        <v>66</v>
      </c>
      <c r="D76" s="1" t="s">
        <v>67</v>
      </c>
      <c r="E76" s="1" t="s">
        <v>68</v>
      </c>
      <c r="F76" s="1"/>
      <c r="G76" s="1" t="s">
        <v>69</v>
      </c>
      <c r="H76" s="1"/>
      <c r="I76" s="1" t="s">
        <v>70</v>
      </c>
    </row>
    <row r="77" spans="3:9" ht="15">
      <c r="C77" s="1" t="s">
        <v>74</v>
      </c>
      <c r="D77" s="1"/>
      <c r="E77" s="1">
        <v>408.45</v>
      </c>
      <c r="F77" s="1"/>
      <c r="G77" s="1">
        <v>167.51</v>
      </c>
      <c r="H77" s="1"/>
      <c r="I77" s="1">
        <v>240.94</v>
      </c>
    </row>
    <row r="78" spans="3:9" ht="15">
      <c r="C78" s="1" t="s">
        <v>78</v>
      </c>
      <c r="D78" s="1">
        <v>240.94</v>
      </c>
      <c r="E78" s="1">
        <v>408.45</v>
      </c>
      <c r="F78" s="1"/>
      <c r="G78" s="1">
        <v>362.85</v>
      </c>
      <c r="H78" s="1"/>
      <c r="I78" s="1">
        <v>286.54</v>
      </c>
    </row>
    <row r="79" spans="3:9" ht="15">
      <c r="C79" s="1" t="s">
        <v>82</v>
      </c>
      <c r="D79" s="1">
        <v>286.54</v>
      </c>
      <c r="E79" s="1">
        <v>408.45</v>
      </c>
      <c r="F79" s="1"/>
      <c r="G79" s="1">
        <v>282.98</v>
      </c>
      <c r="H79" s="1"/>
      <c r="I79" s="1">
        <v>412.01</v>
      </c>
    </row>
    <row r="80" spans="3:9" ht="15">
      <c r="C80" s="1" t="s">
        <v>85</v>
      </c>
      <c r="D80" s="1">
        <v>412.01</v>
      </c>
      <c r="E80" s="1">
        <v>408.45</v>
      </c>
      <c r="F80" s="1"/>
      <c r="G80" s="1">
        <v>402.58</v>
      </c>
      <c r="H80" s="1"/>
      <c r="I80" s="1">
        <v>417.88</v>
      </c>
    </row>
    <row r="81" spans="3:9" ht="15">
      <c r="C81" s="1" t="s">
        <v>86</v>
      </c>
      <c r="D81" s="1">
        <v>417.88</v>
      </c>
      <c r="E81" s="1">
        <v>408.45</v>
      </c>
      <c r="F81" s="1"/>
      <c r="G81" s="1">
        <v>357.54</v>
      </c>
      <c r="H81" s="1"/>
      <c r="I81" s="1">
        <v>468.79</v>
      </c>
    </row>
    <row r="82" spans="3:9" ht="15">
      <c r="C82" s="1" t="s">
        <v>91</v>
      </c>
      <c r="D82" s="1">
        <v>468.79</v>
      </c>
      <c r="E82" s="1">
        <v>408.45</v>
      </c>
      <c r="F82" s="1"/>
      <c r="G82" s="1">
        <v>411.55</v>
      </c>
      <c r="H82" s="1"/>
      <c r="I82" s="1">
        <v>465.09</v>
      </c>
    </row>
    <row r="83" spans="3:9" ht="15">
      <c r="C83" s="1" t="s">
        <v>96</v>
      </c>
      <c r="D83" s="1">
        <v>465.09</v>
      </c>
      <c r="E83" s="1">
        <v>408.45</v>
      </c>
      <c r="F83" s="1"/>
      <c r="G83" s="1">
        <v>447.07</v>
      </c>
      <c r="H83" s="1"/>
      <c r="I83" s="1">
        <v>427.07</v>
      </c>
    </row>
    <row r="84" spans="3:9" ht="15">
      <c r="C84" s="1" t="s">
        <v>100</v>
      </c>
      <c r="D84" s="1">
        <v>427.07</v>
      </c>
      <c r="E84" s="1">
        <v>408.9</v>
      </c>
      <c r="F84" s="1"/>
      <c r="G84" s="1">
        <v>283.5</v>
      </c>
      <c r="H84" s="1"/>
      <c r="I84" s="1">
        <v>552.47</v>
      </c>
    </row>
    <row r="85" spans="3:9" ht="15">
      <c r="C85" s="1" t="s">
        <v>106</v>
      </c>
      <c r="D85" s="1">
        <v>552.47</v>
      </c>
      <c r="E85" s="1">
        <v>408.9</v>
      </c>
      <c r="F85" s="1"/>
      <c r="G85" s="1">
        <v>426.85</v>
      </c>
      <c r="H85" s="1"/>
      <c r="I85" s="1">
        <v>534.52</v>
      </c>
    </row>
    <row r="86" spans="3:9" ht="15">
      <c r="C86" s="1" t="s">
        <v>109</v>
      </c>
      <c r="D86" s="1">
        <v>534.52</v>
      </c>
      <c r="E86" s="1">
        <v>408.9</v>
      </c>
      <c r="F86" s="1"/>
      <c r="G86" s="1">
        <v>505.59</v>
      </c>
      <c r="H86" s="1"/>
      <c r="I86" s="1">
        <v>437.83</v>
      </c>
    </row>
    <row r="87" ht="15">
      <c r="G87">
        <f>SUM(G77:G86)</f>
        <v>3648.02</v>
      </c>
    </row>
  </sheetData>
  <sheetProtection/>
  <printOptions/>
  <pageMargins left="1.51" right="0.7086614173228347" top="1.07" bottom="0.7480314960629921" header="1.51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88"/>
  <sheetViews>
    <sheetView zoomScale="110" zoomScaleNormal="110" zoomScalePageLayoutView="0" workbookViewId="0" topLeftCell="A8">
      <pane xSplit="3" ySplit="6" topLeftCell="D62" activePane="bottomRight" state="frozen"/>
      <selection pane="topLeft" activeCell="A8" sqref="A8"/>
      <selection pane="topRight" activeCell="D8" sqref="D8"/>
      <selection pane="bottomLeft" activeCell="A14" sqref="A14"/>
      <selection pane="bottomRight" activeCell="C50" sqref="C50:I88"/>
    </sheetView>
  </sheetViews>
  <sheetFormatPr defaultColWidth="9.140625" defaultRowHeight="15"/>
  <cols>
    <col min="1" max="8" width="9.140625" style="8" customWidth="1"/>
    <col min="9" max="9" width="11.00390625" style="8" customWidth="1"/>
    <col min="10" max="16384" width="9.140625" style="8" customWidth="1"/>
  </cols>
  <sheetData>
    <row r="1" ht="3.75" customHeight="1"/>
    <row r="2" spans="2:6" ht="15">
      <c r="B2" s="8" t="s">
        <v>111</v>
      </c>
      <c r="D2" s="9" t="s">
        <v>112</v>
      </c>
      <c r="F2" s="9" t="s">
        <v>113</v>
      </c>
    </row>
    <row r="3" ht="11.25" customHeight="1"/>
    <row r="4" ht="1.5" customHeight="1" hidden="1"/>
    <row r="5" ht="15" hidden="1"/>
    <row r="6" ht="15" hidden="1"/>
    <row r="8" spans="1:8" ht="15">
      <c r="A8" s="10"/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/>
    </row>
    <row r="9" spans="1:8" ht="15">
      <c r="A9" s="10"/>
      <c r="B9" s="10" t="s">
        <v>6</v>
      </c>
      <c r="C9" s="10"/>
      <c r="D9" s="10"/>
      <c r="E9" s="10" t="s">
        <v>7</v>
      </c>
      <c r="F9" s="10" t="s">
        <v>8</v>
      </c>
      <c r="G9" s="10" t="s">
        <v>9</v>
      </c>
      <c r="H9" s="10"/>
    </row>
    <row r="10" spans="1:8" ht="15">
      <c r="A10" s="10" t="s">
        <v>10</v>
      </c>
      <c r="B10" s="11">
        <f>декаб2011г!G10</f>
        <v>2501.26</v>
      </c>
      <c r="C10" s="11">
        <v>1859.02</v>
      </c>
      <c r="D10" s="11">
        <v>1919.01</v>
      </c>
      <c r="E10" s="10"/>
      <c r="F10" s="11">
        <f>D10</f>
        <v>1919.01</v>
      </c>
      <c r="G10" s="11">
        <f>B10+C10-F10</f>
        <v>2441.2700000000004</v>
      </c>
      <c r="H10" s="10"/>
    </row>
    <row r="11" spans="1:8" ht="15">
      <c r="A11" s="10" t="s">
        <v>11</v>
      </c>
      <c r="B11" s="11">
        <f>декаб2011г!G11</f>
        <v>2429.36</v>
      </c>
      <c r="C11" s="11">
        <v>1822.67</v>
      </c>
      <c r="D11" s="11">
        <v>1867.38</v>
      </c>
      <c r="E11" s="10"/>
      <c r="F11" s="11">
        <f>D11</f>
        <v>1867.38</v>
      </c>
      <c r="G11" s="11">
        <f>B11+C11-F11</f>
        <v>2384.6500000000005</v>
      </c>
      <c r="H11" s="10"/>
    </row>
    <row r="12" spans="1:8" ht="15">
      <c r="A12" s="10" t="s">
        <v>12</v>
      </c>
      <c r="B12" s="10"/>
      <c r="C12" s="11">
        <f>SUM(C10:C11)</f>
        <v>3681.69</v>
      </c>
      <c r="D12" s="10"/>
      <c r="E12" s="10"/>
      <c r="F12" s="11">
        <f>SUM(F10:F11)</f>
        <v>3786.3900000000003</v>
      </c>
      <c r="G12" s="10"/>
      <c r="H12" s="10"/>
    </row>
    <row r="17" spans="1:15" ht="15">
      <c r="A17" s="10"/>
      <c r="B17" s="10" t="s">
        <v>13</v>
      </c>
      <c r="C17" s="10" t="s">
        <v>14</v>
      </c>
      <c r="D17" s="10"/>
      <c r="E17" s="10" t="s">
        <v>15</v>
      </c>
      <c r="F17" s="10"/>
      <c r="G17" s="10"/>
      <c r="H17" s="10"/>
      <c r="I17" s="10" t="s">
        <v>16</v>
      </c>
      <c r="J17" s="10"/>
      <c r="K17" s="10"/>
      <c r="L17" s="10"/>
      <c r="M17" s="10"/>
      <c r="N17" s="10"/>
      <c r="O17" s="10"/>
    </row>
    <row r="18" spans="1:15" ht="15">
      <c r="A18" s="10"/>
      <c r="B18" s="10"/>
      <c r="C18" s="10"/>
      <c r="D18" s="10"/>
      <c r="E18" s="10" t="s">
        <v>17</v>
      </c>
      <c r="F18" s="10" t="s">
        <v>18</v>
      </c>
      <c r="G18" s="10" t="s">
        <v>19</v>
      </c>
      <c r="H18" s="10" t="s">
        <v>20</v>
      </c>
      <c r="I18" s="10" t="s">
        <v>21</v>
      </c>
      <c r="J18" s="10" t="s">
        <v>22</v>
      </c>
      <c r="K18" s="10" t="s">
        <v>23</v>
      </c>
      <c r="L18" s="10" t="s">
        <v>24</v>
      </c>
      <c r="M18" s="10" t="s">
        <v>25</v>
      </c>
      <c r="N18" s="10"/>
      <c r="O18" s="10"/>
    </row>
    <row r="19" spans="1:15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" hidden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6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5" hidden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">
      <c r="A28" s="10"/>
      <c r="B28" s="10"/>
      <c r="C28" s="10" t="s">
        <v>72</v>
      </c>
      <c r="D28" s="10"/>
      <c r="E28" s="10">
        <v>6.69</v>
      </c>
      <c r="F28" s="10" t="s">
        <v>114</v>
      </c>
      <c r="G28" s="10"/>
      <c r="H28" s="12">
        <f>E28*363.8</f>
        <v>2433.822</v>
      </c>
      <c r="I28" s="10"/>
      <c r="J28" s="10"/>
      <c r="K28" s="10"/>
      <c r="L28" s="10"/>
      <c r="M28" s="10"/>
      <c r="N28" s="10"/>
      <c r="O28" s="10"/>
    </row>
    <row r="29" spans="1:15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">
      <c r="A31" s="10"/>
      <c r="B31" s="10"/>
      <c r="C31" s="10" t="s">
        <v>31</v>
      </c>
      <c r="D31" s="10"/>
      <c r="E31" s="10"/>
      <c r="F31" s="10" t="s">
        <v>32</v>
      </c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">
      <c r="A33" s="10"/>
      <c r="B33" s="10"/>
      <c r="C33" s="10" t="s">
        <v>33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">
      <c r="A34" s="10"/>
      <c r="B34" s="10"/>
      <c r="C34" s="10" t="s">
        <v>34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">
      <c r="A36" s="10"/>
      <c r="B36" s="10"/>
      <c r="C36" s="10" t="s">
        <v>35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" hidden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5">
      <c r="A39" s="10"/>
      <c r="B39" s="10"/>
      <c r="C39" s="10"/>
      <c r="D39" s="10"/>
      <c r="E39" s="10"/>
      <c r="F39" s="10"/>
      <c r="G39" s="17" t="s">
        <v>37</v>
      </c>
      <c r="H39" s="19">
        <f>SUM(H20:H38)</f>
        <v>2433.822</v>
      </c>
      <c r="I39" s="10"/>
      <c r="J39" s="10"/>
      <c r="K39" s="10"/>
      <c r="L39" s="10"/>
      <c r="M39" s="10"/>
      <c r="N39" s="10"/>
      <c r="O39" s="10"/>
    </row>
    <row r="40" spans="1:15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2" ht="15">
      <c r="D42" s="8" t="s">
        <v>39</v>
      </c>
    </row>
    <row r="43" ht="15">
      <c r="D43" s="8" t="s">
        <v>41</v>
      </c>
    </row>
    <row r="44" ht="0.75" customHeight="1"/>
    <row r="45" ht="15" hidden="1"/>
    <row r="46" ht="15" hidden="1">
      <c r="A46" s="10"/>
    </row>
    <row r="47" ht="15" hidden="1">
      <c r="B47" s="8" t="s">
        <v>43</v>
      </c>
    </row>
    <row r="48" ht="15" hidden="1"/>
    <row r="50" spans="3:5" ht="15">
      <c r="C50" s="8" t="s">
        <v>44</v>
      </c>
      <c r="E50" s="8" t="s">
        <v>105</v>
      </c>
    </row>
    <row r="51" spans="3:6" ht="15">
      <c r="C51" s="13">
        <v>363.8</v>
      </c>
      <c r="D51" s="8" t="s">
        <v>73</v>
      </c>
      <c r="F51" s="8" t="s">
        <v>115</v>
      </c>
    </row>
    <row r="53" spans="3:16" ht="15">
      <c r="C53" s="10" t="s">
        <v>47</v>
      </c>
      <c r="D53" s="10" t="s">
        <v>48</v>
      </c>
      <c r="E53" s="10"/>
      <c r="F53" s="10"/>
      <c r="G53" s="10" t="s">
        <v>49</v>
      </c>
      <c r="H53" s="10" t="s">
        <v>50</v>
      </c>
      <c r="I53" s="10"/>
      <c r="L53" s="10" t="s">
        <v>16</v>
      </c>
      <c r="M53" s="10"/>
      <c r="N53" s="10"/>
      <c r="O53" s="10"/>
      <c r="P53" s="10"/>
    </row>
    <row r="54" spans="3:16" ht="18.75" customHeight="1">
      <c r="C54" s="14">
        <v>1</v>
      </c>
      <c r="D54" s="15" t="s">
        <v>118</v>
      </c>
      <c r="E54" s="14"/>
      <c r="F54" s="14"/>
      <c r="G54" s="14" t="s">
        <v>52</v>
      </c>
      <c r="H54" s="11">
        <f>C12</f>
        <v>3681.69</v>
      </c>
      <c r="I54" s="10"/>
      <c r="L54" s="10" t="s">
        <v>21</v>
      </c>
      <c r="M54" s="10" t="s">
        <v>22</v>
      </c>
      <c r="N54" s="10" t="s">
        <v>23</v>
      </c>
      <c r="O54" s="10" t="s">
        <v>24</v>
      </c>
      <c r="P54" s="16" t="s">
        <v>25</v>
      </c>
    </row>
    <row r="55" spans="3:16" ht="15">
      <c r="C55" s="10"/>
      <c r="D55" s="10"/>
      <c r="E55" s="10"/>
      <c r="F55" s="10"/>
      <c r="G55" s="10"/>
      <c r="H55" s="10"/>
      <c r="I55" s="10"/>
      <c r="L55" s="10"/>
      <c r="M55" s="10"/>
      <c r="N55" s="10"/>
      <c r="O55" s="10"/>
      <c r="P55" s="10"/>
    </row>
    <row r="56" spans="3:16" ht="15">
      <c r="C56" s="14">
        <v>2</v>
      </c>
      <c r="D56" s="15" t="s">
        <v>2</v>
      </c>
      <c r="E56" s="14"/>
      <c r="F56" s="14"/>
      <c r="G56" s="14" t="s">
        <v>52</v>
      </c>
      <c r="H56" s="11">
        <f>F12</f>
        <v>3786.3900000000003</v>
      </c>
      <c r="I56" s="10"/>
      <c r="L56" s="10"/>
      <c r="M56" s="10"/>
      <c r="N56" s="10"/>
      <c r="O56" s="10"/>
      <c r="P56" s="10"/>
    </row>
    <row r="57" spans="3:16" ht="15">
      <c r="C57" s="10">
        <v>3</v>
      </c>
      <c r="D57" s="10" t="s">
        <v>54</v>
      </c>
      <c r="E57" s="10"/>
      <c r="F57" s="10"/>
      <c r="G57" s="10" t="s">
        <v>52</v>
      </c>
      <c r="H57" s="10"/>
      <c r="I57" s="10"/>
      <c r="L57" s="10"/>
      <c r="M57" s="10"/>
      <c r="N57" s="10"/>
      <c r="O57" s="10"/>
      <c r="P57" s="10"/>
    </row>
    <row r="58" spans="3:16" ht="15">
      <c r="C58" s="10">
        <v>4</v>
      </c>
      <c r="D58" s="17" t="s">
        <v>55</v>
      </c>
      <c r="E58" s="10"/>
      <c r="F58" s="10"/>
      <c r="G58" s="17" t="s">
        <v>52</v>
      </c>
      <c r="H58" s="19">
        <f>SUM(H59:H62)</f>
        <v>2433.822</v>
      </c>
      <c r="I58" s="10"/>
      <c r="J58" s="20">
        <f>H58-H39</f>
        <v>0</v>
      </c>
      <c r="L58" s="10"/>
      <c r="M58" s="10"/>
      <c r="N58" s="10"/>
      <c r="O58" s="10"/>
      <c r="P58" s="10"/>
    </row>
    <row r="59" spans="3:16" ht="15">
      <c r="C59" s="10"/>
      <c r="D59" s="17" t="s">
        <v>11</v>
      </c>
      <c r="E59" s="10"/>
      <c r="F59" s="10"/>
      <c r="G59" s="10"/>
      <c r="H59" s="10"/>
      <c r="I59" s="10"/>
      <c r="L59" s="10"/>
      <c r="M59" s="10"/>
      <c r="N59" s="10"/>
      <c r="O59" s="10"/>
      <c r="P59" s="10"/>
    </row>
    <row r="60" spans="3:16" ht="15">
      <c r="C60" s="10">
        <v>6.69</v>
      </c>
      <c r="D60" s="10"/>
      <c r="E60" s="10"/>
      <c r="F60" s="10"/>
      <c r="G60" s="10" t="s">
        <v>52</v>
      </c>
      <c r="H60" s="12">
        <f>H39</f>
        <v>2433.822</v>
      </c>
      <c r="I60" s="10"/>
      <c r="L60" s="10"/>
      <c r="M60" s="10"/>
      <c r="N60" s="10"/>
      <c r="O60" s="10"/>
      <c r="P60" s="10"/>
    </row>
    <row r="61" spans="3:16" ht="15">
      <c r="C61" s="10"/>
      <c r="D61" s="10"/>
      <c r="E61" s="10"/>
      <c r="F61" s="10"/>
      <c r="G61" s="10"/>
      <c r="H61" s="10"/>
      <c r="I61" s="10"/>
      <c r="L61" s="10"/>
      <c r="M61" s="10"/>
      <c r="N61" s="10"/>
      <c r="O61" s="10"/>
      <c r="P61" s="10"/>
    </row>
    <row r="62" spans="3:16" ht="15">
      <c r="C62" s="10">
        <v>2.74</v>
      </c>
      <c r="D62" s="17" t="s">
        <v>56</v>
      </c>
      <c r="E62" s="10"/>
      <c r="F62" s="10"/>
      <c r="G62" s="10" t="s">
        <v>52</v>
      </c>
      <c r="H62" s="11">
        <f>SUM(H63:H65)</f>
        <v>0</v>
      </c>
      <c r="I62" s="10"/>
      <c r="L62" s="10"/>
      <c r="M62" s="10"/>
      <c r="N62" s="10"/>
      <c r="O62" s="10"/>
      <c r="P62" s="10"/>
    </row>
    <row r="63" spans="3:16" ht="15">
      <c r="C63" s="10"/>
      <c r="D63" s="10"/>
      <c r="E63" s="10"/>
      <c r="F63" s="10"/>
      <c r="G63" s="10"/>
      <c r="H63" s="10"/>
      <c r="I63" s="10"/>
      <c r="L63" s="10"/>
      <c r="M63" s="10"/>
      <c r="N63" s="10"/>
      <c r="O63" s="10"/>
      <c r="P63" s="10"/>
    </row>
    <row r="64" spans="3:16" ht="15">
      <c r="C64" s="10"/>
      <c r="D64" s="10"/>
      <c r="E64" s="10"/>
      <c r="F64" s="10"/>
      <c r="G64" s="10"/>
      <c r="H64" s="10"/>
      <c r="I64" s="10"/>
      <c r="L64" s="10"/>
      <c r="M64" s="10"/>
      <c r="N64" s="10"/>
      <c r="O64" s="10"/>
      <c r="P64" s="10">
        <f>SUM(P55:P63)</f>
        <v>0</v>
      </c>
    </row>
    <row r="65" spans="3:16" ht="15">
      <c r="C65" s="10"/>
      <c r="D65" s="10" t="s">
        <v>120</v>
      </c>
      <c r="E65" s="10"/>
      <c r="F65" s="10"/>
      <c r="G65" s="10"/>
      <c r="H65" s="10"/>
      <c r="I65" s="10"/>
      <c r="L65" s="10"/>
      <c r="M65" s="10"/>
      <c r="N65" s="10"/>
      <c r="O65" s="10"/>
      <c r="P65" s="10"/>
    </row>
    <row r="66" spans="3:16" ht="15">
      <c r="C66" s="10"/>
      <c r="D66" s="10"/>
      <c r="E66" s="10"/>
      <c r="F66" s="10"/>
      <c r="G66" s="10" t="s">
        <v>52</v>
      </c>
      <c r="H66" s="10"/>
      <c r="I66" s="10"/>
      <c r="L66" s="10"/>
      <c r="M66" s="10"/>
      <c r="N66" s="10"/>
      <c r="O66" s="10"/>
      <c r="P66" s="10"/>
    </row>
    <row r="67" spans="3:16" ht="15">
      <c r="C67" s="10" t="s">
        <v>121</v>
      </c>
      <c r="D67" s="10" t="s">
        <v>59</v>
      </c>
      <c r="E67" s="10"/>
      <c r="F67" s="10"/>
      <c r="G67" s="10"/>
      <c r="H67" s="12">
        <f>G88</f>
        <v>4148.6</v>
      </c>
      <c r="I67" s="10"/>
      <c r="L67" s="10"/>
      <c r="M67" s="10"/>
      <c r="N67" s="10"/>
      <c r="O67" s="10"/>
      <c r="P67" s="10"/>
    </row>
    <row r="68" spans="3:16" ht="15">
      <c r="C68" s="10"/>
      <c r="D68" s="10" t="s">
        <v>60</v>
      </c>
      <c r="E68" s="10"/>
      <c r="F68" s="10"/>
      <c r="G68" s="10" t="s">
        <v>52</v>
      </c>
      <c r="H68" s="11">
        <f>декаб2011г!H72</f>
        <v>5649.99</v>
      </c>
      <c r="I68" s="10"/>
      <c r="L68" s="10"/>
      <c r="M68" s="10"/>
      <c r="N68" s="10"/>
      <c r="O68" s="10"/>
      <c r="P68" s="10"/>
    </row>
    <row r="69" spans="3:16" ht="15">
      <c r="C69" s="10"/>
      <c r="D69" s="10" t="s">
        <v>61</v>
      </c>
      <c r="E69" s="10"/>
      <c r="F69" s="10"/>
      <c r="G69" s="10" t="s">
        <v>52</v>
      </c>
      <c r="H69" s="10"/>
      <c r="I69" s="10"/>
      <c r="L69" s="10"/>
      <c r="M69" s="10"/>
      <c r="N69" s="10"/>
      <c r="O69" s="10"/>
      <c r="P69" s="10"/>
    </row>
    <row r="70" spans="3:16" ht="15">
      <c r="C70" s="10"/>
      <c r="D70" s="10"/>
      <c r="E70" s="10"/>
      <c r="F70" s="10"/>
      <c r="G70" s="10" t="s">
        <v>52</v>
      </c>
      <c r="H70" s="10"/>
      <c r="I70" s="10"/>
      <c r="L70" s="10"/>
      <c r="M70" s="10"/>
      <c r="N70" s="10"/>
      <c r="O70" s="10"/>
      <c r="P70" s="10"/>
    </row>
    <row r="71" spans="3:16" ht="15">
      <c r="C71" s="10"/>
      <c r="D71" s="10" t="s">
        <v>62</v>
      </c>
      <c r="E71" s="10"/>
      <c r="F71" s="10"/>
      <c r="G71" s="10" t="s">
        <v>52</v>
      </c>
      <c r="H71" s="10"/>
      <c r="I71" s="10"/>
      <c r="L71" s="10"/>
      <c r="M71" s="10"/>
      <c r="N71" s="10"/>
      <c r="O71" s="10"/>
      <c r="P71" s="10"/>
    </row>
    <row r="72" spans="3:16" ht="15">
      <c r="C72" s="10"/>
      <c r="D72" s="10" t="s">
        <v>117</v>
      </c>
      <c r="E72" s="10"/>
      <c r="F72" s="10"/>
      <c r="G72" s="10" t="s">
        <v>52</v>
      </c>
      <c r="H72" s="12">
        <f>H68+H56-H58</f>
        <v>7002.558000000001</v>
      </c>
      <c r="I72" s="10"/>
      <c r="L72" s="10"/>
      <c r="M72" s="10"/>
      <c r="N72" s="10"/>
      <c r="O72" s="10"/>
      <c r="P72" s="10"/>
    </row>
    <row r="73" spans="3:16" ht="15">
      <c r="C73" s="10"/>
      <c r="D73" s="10"/>
      <c r="E73" s="10"/>
      <c r="F73" s="10"/>
      <c r="G73" s="10"/>
      <c r="H73" s="18"/>
      <c r="I73" s="10"/>
      <c r="L73" s="10"/>
      <c r="M73" s="10"/>
      <c r="N73" s="10"/>
      <c r="O73" s="10"/>
      <c r="P73" s="10"/>
    </row>
    <row r="74" ht="15">
      <c r="E74" s="8" t="s">
        <v>64</v>
      </c>
    </row>
    <row r="75" ht="15">
      <c r="E75" s="8" t="s">
        <v>65</v>
      </c>
    </row>
    <row r="76" spans="3:9" ht="15">
      <c r="C76" s="10" t="s">
        <v>66</v>
      </c>
      <c r="D76" s="10" t="s">
        <v>67</v>
      </c>
      <c r="E76" s="10" t="s">
        <v>68</v>
      </c>
      <c r="F76" s="10"/>
      <c r="G76" s="10" t="s">
        <v>69</v>
      </c>
      <c r="H76" s="10"/>
      <c r="I76" s="10" t="s">
        <v>70</v>
      </c>
    </row>
    <row r="77" spans="3:9" ht="15">
      <c r="C77" s="10" t="s">
        <v>74</v>
      </c>
      <c r="D77" s="10"/>
      <c r="E77" s="10">
        <v>408.45</v>
      </c>
      <c r="F77" s="10"/>
      <c r="G77" s="10">
        <v>167.51</v>
      </c>
      <c r="H77" s="10"/>
      <c r="I77" s="10">
        <v>240.94</v>
      </c>
    </row>
    <row r="78" spans="3:9" ht="15">
      <c r="C78" s="10" t="s">
        <v>78</v>
      </c>
      <c r="D78" s="10">
        <v>240.94</v>
      </c>
      <c r="E78" s="10">
        <v>408.45</v>
      </c>
      <c r="F78" s="10"/>
      <c r="G78" s="10">
        <v>362.85</v>
      </c>
      <c r="H78" s="10"/>
      <c r="I78" s="10">
        <v>286.54</v>
      </c>
    </row>
    <row r="79" spans="3:9" ht="15">
      <c r="C79" s="10" t="s">
        <v>82</v>
      </c>
      <c r="D79" s="10">
        <v>286.54</v>
      </c>
      <c r="E79" s="10">
        <v>408.45</v>
      </c>
      <c r="F79" s="10"/>
      <c r="G79" s="10">
        <v>282.98</v>
      </c>
      <c r="H79" s="10"/>
      <c r="I79" s="10">
        <v>412.01</v>
      </c>
    </row>
    <row r="80" spans="3:9" ht="15">
      <c r="C80" s="10" t="s">
        <v>85</v>
      </c>
      <c r="D80" s="10">
        <v>412.01</v>
      </c>
      <c r="E80" s="10">
        <v>408.45</v>
      </c>
      <c r="F80" s="10"/>
      <c r="G80" s="10">
        <v>402.58</v>
      </c>
      <c r="H80" s="10"/>
      <c r="I80" s="10">
        <v>417.88</v>
      </c>
    </row>
    <row r="81" spans="3:9" ht="15">
      <c r="C81" s="10" t="s">
        <v>86</v>
      </c>
      <c r="D81" s="10">
        <v>417.88</v>
      </c>
      <c r="E81" s="10">
        <v>408.45</v>
      </c>
      <c r="F81" s="10"/>
      <c r="G81" s="10">
        <v>357.54</v>
      </c>
      <c r="H81" s="10"/>
      <c r="I81" s="10">
        <v>468.79</v>
      </c>
    </row>
    <row r="82" spans="3:9" ht="15">
      <c r="C82" s="10" t="s">
        <v>91</v>
      </c>
      <c r="D82" s="10">
        <v>468.79</v>
      </c>
      <c r="E82" s="10">
        <v>408.45</v>
      </c>
      <c r="F82" s="10"/>
      <c r="G82" s="10">
        <v>411.55</v>
      </c>
      <c r="H82" s="10"/>
      <c r="I82" s="10">
        <v>465.09</v>
      </c>
    </row>
    <row r="83" spans="3:9" ht="15">
      <c r="C83" s="10" t="s">
        <v>96</v>
      </c>
      <c r="D83" s="10">
        <v>465.09</v>
      </c>
      <c r="E83" s="10">
        <v>408.45</v>
      </c>
      <c r="F83" s="10"/>
      <c r="G83" s="10">
        <v>447.07</v>
      </c>
      <c r="H83" s="10"/>
      <c r="I83" s="10">
        <v>427.07</v>
      </c>
    </row>
    <row r="84" spans="3:9" ht="15">
      <c r="C84" s="10" t="s">
        <v>100</v>
      </c>
      <c r="D84" s="10">
        <v>427.07</v>
      </c>
      <c r="E84" s="10">
        <v>408.9</v>
      </c>
      <c r="F84" s="10"/>
      <c r="G84" s="10">
        <v>283.5</v>
      </c>
      <c r="H84" s="10"/>
      <c r="I84" s="10">
        <v>552.47</v>
      </c>
    </row>
    <row r="85" spans="3:9" ht="15">
      <c r="C85" s="10" t="s">
        <v>106</v>
      </c>
      <c r="D85" s="10">
        <v>552.47</v>
      </c>
      <c r="E85" s="10">
        <v>408.9</v>
      </c>
      <c r="F85" s="10"/>
      <c r="G85" s="10">
        <v>426.85</v>
      </c>
      <c r="H85" s="10"/>
      <c r="I85" s="10">
        <v>534.52</v>
      </c>
    </row>
    <row r="86" spans="3:9" ht="15">
      <c r="C86" s="10" t="s">
        <v>109</v>
      </c>
      <c r="D86" s="10">
        <v>534.52</v>
      </c>
      <c r="E86" s="10">
        <v>408.9</v>
      </c>
      <c r="F86" s="10"/>
      <c r="G86" s="10">
        <v>505.59</v>
      </c>
      <c r="H86" s="10"/>
      <c r="I86" s="10">
        <v>437.83</v>
      </c>
    </row>
    <row r="87" spans="3:9" ht="15">
      <c r="C87" s="10" t="s">
        <v>116</v>
      </c>
      <c r="D87" s="11">
        <f>I86</f>
        <v>437.83</v>
      </c>
      <c r="E87" s="11">
        <v>408.9</v>
      </c>
      <c r="F87" s="10"/>
      <c r="G87" s="11">
        <v>500.58</v>
      </c>
      <c r="H87" s="10"/>
      <c r="I87" s="11">
        <f>D87+E87-G87</f>
        <v>346.15000000000003</v>
      </c>
    </row>
    <row r="88" ht="15">
      <c r="G88" s="13">
        <f>SUM(G77:G87)</f>
        <v>4148.6</v>
      </c>
    </row>
  </sheetData>
  <sheetProtection/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scale="105" r:id="rId1"/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P89"/>
  <sheetViews>
    <sheetView zoomScalePageLayoutView="0" workbookViewId="0" topLeftCell="A57">
      <selection activeCell="C50" sqref="C50:I89"/>
    </sheetView>
  </sheetViews>
  <sheetFormatPr defaultColWidth="9.140625" defaultRowHeight="15"/>
  <cols>
    <col min="1" max="5" width="9.140625" style="8" customWidth="1"/>
    <col min="6" max="6" width="17.421875" style="8" customWidth="1"/>
    <col min="7" max="8" width="9.140625" style="8" customWidth="1"/>
    <col min="9" max="9" width="8.140625" style="8" customWidth="1"/>
    <col min="10" max="16384" width="9.140625" style="8" customWidth="1"/>
  </cols>
  <sheetData>
    <row r="2" spans="2:6" ht="15">
      <c r="B2" s="8" t="s">
        <v>111</v>
      </c>
      <c r="D2" s="9" t="s">
        <v>112</v>
      </c>
      <c r="F2" s="9" t="s">
        <v>113</v>
      </c>
    </row>
    <row r="8" spans="1:8" ht="15">
      <c r="A8" s="10"/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/>
    </row>
    <row r="9" spans="1:8" ht="15">
      <c r="A9" s="10"/>
      <c r="B9" s="10" t="s">
        <v>6</v>
      </c>
      <c r="C9" s="10"/>
      <c r="D9" s="10"/>
      <c r="E9" s="10" t="s">
        <v>7</v>
      </c>
      <c r="F9" s="10" t="s">
        <v>8</v>
      </c>
      <c r="G9" s="10" t="s">
        <v>9</v>
      </c>
      <c r="H9" s="10"/>
    </row>
    <row r="10" spans="1:8" ht="15">
      <c r="A10" s="10" t="s">
        <v>10</v>
      </c>
      <c r="B10" s="11">
        <v>2441.27</v>
      </c>
      <c r="C10" s="11">
        <v>1859.03</v>
      </c>
      <c r="D10" s="11">
        <v>1995.23</v>
      </c>
      <c r="E10" s="10"/>
      <c r="F10" s="11">
        <f>D10</f>
        <v>1995.23</v>
      </c>
      <c r="G10" s="11">
        <f>B10+C10-F10</f>
        <v>2305.07</v>
      </c>
      <c r="H10" s="10"/>
    </row>
    <row r="11" spans="1:8" ht="15">
      <c r="A11" s="10" t="s">
        <v>11</v>
      </c>
      <c r="B11" s="11">
        <v>2384.65</v>
      </c>
      <c r="C11" s="11">
        <v>1822.67</v>
      </c>
      <c r="D11" s="11">
        <v>1949.46</v>
      </c>
      <c r="E11" s="10"/>
      <c r="F11" s="11">
        <f>D11</f>
        <v>1949.46</v>
      </c>
      <c r="G11" s="11">
        <f>B11+C11-F11</f>
        <v>2257.8599999999997</v>
      </c>
      <c r="H11" s="10"/>
    </row>
    <row r="12" spans="1:8" ht="15">
      <c r="A12" s="10" t="s">
        <v>12</v>
      </c>
      <c r="B12" s="10"/>
      <c r="C12" s="11">
        <f>SUM(C10:C11)</f>
        <v>3681.7</v>
      </c>
      <c r="D12" s="10"/>
      <c r="E12" s="10"/>
      <c r="F12" s="11">
        <f>SUM(F10:F11)</f>
        <v>3944.69</v>
      </c>
      <c r="G12" s="10"/>
      <c r="H12" s="10"/>
    </row>
    <row r="17" spans="1:15" ht="15">
      <c r="A17" s="10"/>
      <c r="B17" s="10" t="s">
        <v>13</v>
      </c>
      <c r="C17" s="10" t="s">
        <v>14</v>
      </c>
      <c r="D17" s="10"/>
      <c r="E17" s="10" t="s">
        <v>15</v>
      </c>
      <c r="F17" s="10"/>
      <c r="G17" s="10"/>
      <c r="H17" s="10"/>
      <c r="I17" s="10" t="s">
        <v>16</v>
      </c>
      <c r="J17" s="10"/>
      <c r="K17" s="10"/>
      <c r="L17" s="10"/>
      <c r="M17" s="10"/>
      <c r="N17" s="10"/>
      <c r="O17" s="10"/>
    </row>
    <row r="18" spans="1:15" ht="15">
      <c r="A18" s="10"/>
      <c r="B18" s="10"/>
      <c r="C18" s="10"/>
      <c r="D18" s="10"/>
      <c r="E18" s="10" t="s">
        <v>17</v>
      </c>
      <c r="F18" s="10" t="s">
        <v>18</v>
      </c>
      <c r="G18" s="10" t="s">
        <v>19</v>
      </c>
      <c r="H18" s="10" t="s">
        <v>20</v>
      </c>
      <c r="I18" s="10" t="s">
        <v>21</v>
      </c>
      <c r="J18" s="10" t="s">
        <v>22</v>
      </c>
      <c r="K18" s="10" t="s">
        <v>23</v>
      </c>
      <c r="L18" s="10" t="s">
        <v>24</v>
      </c>
      <c r="M18" s="10" t="s">
        <v>25</v>
      </c>
      <c r="N18" s="10"/>
      <c r="O18" s="10"/>
    </row>
    <row r="19" spans="1:15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">
      <c r="A28" s="10"/>
      <c r="B28" s="10"/>
      <c r="C28" s="10" t="s">
        <v>72</v>
      </c>
      <c r="D28" s="10"/>
      <c r="E28" s="10">
        <v>6.69</v>
      </c>
      <c r="F28" s="10" t="s">
        <v>114</v>
      </c>
      <c r="G28" s="10"/>
      <c r="H28" s="12">
        <f>E28*363.8</f>
        <v>2433.822</v>
      </c>
      <c r="I28" s="10"/>
      <c r="J28" s="10"/>
      <c r="K28" s="10"/>
      <c r="L28" s="10"/>
      <c r="M28" s="10"/>
      <c r="N28" s="10"/>
      <c r="O28" s="10"/>
    </row>
    <row r="29" spans="1:15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">
      <c r="A31" s="10"/>
      <c r="B31" s="10"/>
      <c r="C31" s="10" t="s">
        <v>31</v>
      </c>
      <c r="D31" s="10"/>
      <c r="E31" s="10"/>
      <c r="F31" s="10" t="s">
        <v>32</v>
      </c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">
      <c r="A33" s="10"/>
      <c r="B33" s="10"/>
      <c r="C33" s="10" t="s">
        <v>33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">
      <c r="A34" s="10"/>
      <c r="B34" s="10"/>
      <c r="C34" s="10" t="s">
        <v>34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">
      <c r="A36" s="10"/>
      <c r="B36" s="10"/>
      <c r="C36" s="10" t="s">
        <v>35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5">
      <c r="A39" s="10"/>
      <c r="B39" s="10"/>
      <c r="C39" s="10"/>
      <c r="D39" s="10"/>
      <c r="E39" s="10"/>
      <c r="F39" s="10"/>
      <c r="G39" s="17" t="s">
        <v>37</v>
      </c>
      <c r="H39" s="19">
        <f>SUM(H20:H38)</f>
        <v>2433.822</v>
      </c>
      <c r="I39" s="10"/>
      <c r="J39" s="10"/>
      <c r="K39" s="10"/>
      <c r="L39" s="10"/>
      <c r="M39" s="10"/>
      <c r="N39" s="10"/>
      <c r="O39" s="10"/>
    </row>
    <row r="40" spans="1:15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2" ht="15">
      <c r="D42" s="8" t="s">
        <v>39</v>
      </c>
    </row>
    <row r="43" ht="15">
      <c r="D43" s="8" t="s">
        <v>41</v>
      </c>
    </row>
    <row r="46" ht="15">
      <c r="A46" s="10"/>
    </row>
    <row r="47" ht="15">
      <c r="B47" s="8" t="s">
        <v>43</v>
      </c>
    </row>
    <row r="50" spans="3:5" ht="15">
      <c r="C50" s="8" t="s">
        <v>44</v>
      </c>
      <c r="E50" s="8" t="s">
        <v>105</v>
      </c>
    </row>
    <row r="51" spans="3:6" ht="15">
      <c r="C51" s="13">
        <v>363.8</v>
      </c>
      <c r="D51" s="8" t="s">
        <v>73</v>
      </c>
      <c r="F51" s="8" t="s">
        <v>115</v>
      </c>
    </row>
    <row r="53" spans="3:16" ht="15">
      <c r="C53" s="10" t="s">
        <v>47</v>
      </c>
      <c r="D53" s="10" t="s">
        <v>48</v>
      </c>
      <c r="E53" s="10"/>
      <c r="F53" s="10"/>
      <c r="G53" s="10" t="s">
        <v>49</v>
      </c>
      <c r="H53" s="10" t="s">
        <v>50</v>
      </c>
      <c r="I53" s="10"/>
      <c r="L53" s="10" t="s">
        <v>16</v>
      </c>
      <c r="M53" s="10"/>
      <c r="N53" s="10"/>
      <c r="O53" s="10"/>
      <c r="P53" s="10"/>
    </row>
    <row r="54" spans="3:16" ht="18.75" customHeight="1">
      <c r="C54" s="14">
        <v>1</v>
      </c>
      <c r="D54" s="15" t="s">
        <v>118</v>
      </c>
      <c r="E54" s="14"/>
      <c r="F54" s="14"/>
      <c r="G54" s="14" t="s">
        <v>52</v>
      </c>
      <c r="H54" s="11">
        <f>C12</f>
        <v>3681.7</v>
      </c>
      <c r="I54" s="10"/>
      <c r="L54" s="10" t="s">
        <v>21</v>
      </c>
      <c r="M54" s="10" t="s">
        <v>22</v>
      </c>
      <c r="N54" s="10" t="s">
        <v>23</v>
      </c>
      <c r="O54" s="10" t="s">
        <v>24</v>
      </c>
      <c r="P54" s="16" t="s">
        <v>25</v>
      </c>
    </row>
    <row r="55" spans="3:16" ht="15">
      <c r="C55" s="10"/>
      <c r="D55" s="10"/>
      <c r="E55" s="10"/>
      <c r="F55" s="10"/>
      <c r="G55" s="10"/>
      <c r="H55" s="10"/>
      <c r="I55" s="10"/>
      <c r="L55" s="10"/>
      <c r="M55" s="10"/>
      <c r="N55" s="10"/>
      <c r="O55" s="10"/>
      <c r="P55" s="10"/>
    </row>
    <row r="56" spans="3:16" ht="15">
      <c r="C56" s="14">
        <v>2</v>
      </c>
      <c r="D56" s="15" t="s">
        <v>2</v>
      </c>
      <c r="E56" s="14"/>
      <c r="F56" s="14"/>
      <c r="G56" s="14" t="s">
        <v>52</v>
      </c>
      <c r="H56" s="11">
        <f>F12</f>
        <v>3944.69</v>
      </c>
      <c r="I56" s="10"/>
      <c r="L56" s="10"/>
      <c r="M56" s="10"/>
      <c r="N56" s="10"/>
      <c r="O56" s="10"/>
      <c r="P56" s="10"/>
    </row>
    <row r="57" spans="3:16" ht="15">
      <c r="C57" s="10">
        <v>3</v>
      </c>
      <c r="D57" s="10" t="s">
        <v>54</v>
      </c>
      <c r="E57" s="10"/>
      <c r="F57" s="10"/>
      <c r="G57" s="10" t="s">
        <v>52</v>
      </c>
      <c r="H57" s="10"/>
      <c r="I57" s="10"/>
      <c r="L57" s="10"/>
      <c r="M57" s="10"/>
      <c r="N57" s="10"/>
      <c r="O57" s="10"/>
      <c r="P57" s="10"/>
    </row>
    <row r="58" spans="3:16" ht="15">
      <c r="C58" s="10">
        <v>4</v>
      </c>
      <c r="D58" s="17" t="s">
        <v>55</v>
      </c>
      <c r="E58" s="10"/>
      <c r="F58" s="10"/>
      <c r="G58" s="17" t="s">
        <v>52</v>
      </c>
      <c r="H58" s="19">
        <f>SUM(H59:H62)</f>
        <v>2433.822</v>
      </c>
      <c r="I58" s="10"/>
      <c r="J58" s="20">
        <f>H58-H39</f>
        <v>0</v>
      </c>
      <c r="L58" s="10"/>
      <c r="M58" s="10"/>
      <c r="N58" s="10"/>
      <c r="O58" s="10"/>
      <c r="P58" s="10"/>
    </row>
    <row r="59" spans="3:16" ht="15">
      <c r="C59" s="10"/>
      <c r="D59" s="17" t="s">
        <v>11</v>
      </c>
      <c r="E59" s="10"/>
      <c r="F59" s="10"/>
      <c r="G59" s="10"/>
      <c r="H59" s="10"/>
      <c r="I59" s="10"/>
      <c r="L59" s="10"/>
      <c r="M59" s="10"/>
      <c r="N59" s="10"/>
      <c r="O59" s="10"/>
      <c r="P59" s="10"/>
    </row>
    <row r="60" spans="3:16" ht="15">
      <c r="C60" s="10">
        <v>6.69</v>
      </c>
      <c r="D60" s="10"/>
      <c r="E60" s="10"/>
      <c r="F60" s="10"/>
      <c r="G60" s="10" t="s">
        <v>52</v>
      </c>
      <c r="H60" s="12">
        <f>H39</f>
        <v>2433.822</v>
      </c>
      <c r="I60" s="10"/>
      <c r="L60" s="10"/>
      <c r="M60" s="10"/>
      <c r="N60" s="10"/>
      <c r="O60" s="10"/>
      <c r="P60" s="10"/>
    </row>
    <row r="61" spans="3:16" ht="15">
      <c r="C61" s="10"/>
      <c r="D61" s="10"/>
      <c r="E61" s="10"/>
      <c r="F61" s="10"/>
      <c r="G61" s="10"/>
      <c r="H61" s="10"/>
      <c r="I61" s="10"/>
      <c r="L61" s="10"/>
      <c r="M61" s="10"/>
      <c r="N61" s="10"/>
      <c r="O61" s="10"/>
      <c r="P61" s="10"/>
    </row>
    <row r="62" spans="3:16" ht="15">
      <c r="C62" s="10">
        <v>2.74</v>
      </c>
      <c r="D62" s="17" t="s">
        <v>56</v>
      </c>
      <c r="E62" s="10"/>
      <c r="F62" s="10"/>
      <c r="G62" s="10" t="s">
        <v>52</v>
      </c>
      <c r="H62" s="11">
        <f>SUM(H63:H65)</f>
        <v>0</v>
      </c>
      <c r="I62" s="10"/>
      <c r="L62" s="10"/>
      <c r="M62" s="10"/>
      <c r="N62" s="10"/>
      <c r="O62" s="10"/>
      <c r="P62" s="10"/>
    </row>
    <row r="63" spans="3:16" ht="15">
      <c r="C63" s="10"/>
      <c r="D63" s="10"/>
      <c r="E63" s="10"/>
      <c r="F63" s="10"/>
      <c r="G63" s="10"/>
      <c r="H63" s="10"/>
      <c r="I63" s="10"/>
      <c r="L63" s="10"/>
      <c r="M63" s="10"/>
      <c r="N63" s="10"/>
      <c r="O63" s="10"/>
      <c r="P63" s="10"/>
    </row>
    <row r="64" spans="3:16" ht="15">
      <c r="C64" s="10"/>
      <c r="D64" s="10"/>
      <c r="E64" s="10"/>
      <c r="F64" s="10"/>
      <c r="G64" s="10"/>
      <c r="H64" s="10"/>
      <c r="I64" s="10"/>
      <c r="L64" s="10"/>
      <c r="M64" s="10"/>
      <c r="N64" s="10"/>
      <c r="O64" s="10"/>
      <c r="P64" s="10">
        <f>SUM(P55:P63)</f>
        <v>0</v>
      </c>
    </row>
    <row r="65" spans="3:16" ht="15">
      <c r="C65" s="10"/>
      <c r="D65" s="10" t="s">
        <v>120</v>
      </c>
      <c r="E65" s="10"/>
      <c r="F65" s="10"/>
      <c r="G65" s="10"/>
      <c r="H65" s="10"/>
      <c r="I65" s="10"/>
      <c r="L65" s="10"/>
      <c r="M65" s="10"/>
      <c r="N65" s="10"/>
      <c r="O65" s="10"/>
      <c r="P65" s="10"/>
    </row>
    <row r="66" spans="3:16" ht="15">
      <c r="C66" s="10"/>
      <c r="D66" s="10"/>
      <c r="E66" s="10"/>
      <c r="F66" s="10"/>
      <c r="G66" s="10" t="s">
        <v>52</v>
      </c>
      <c r="H66" s="10"/>
      <c r="I66" s="10"/>
      <c r="L66" s="10"/>
      <c r="M66" s="10"/>
      <c r="N66" s="10"/>
      <c r="O66" s="10"/>
      <c r="P66" s="10"/>
    </row>
    <row r="67" spans="3:16" ht="15">
      <c r="C67" s="10" t="s">
        <v>121</v>
      </c>
      <c r="D67" s="10" t="s">
        <v>59</v>
      </c>
      <c r="E67" s="10"/>
      <c r="F67" s="10"/>
      <c r="G67" s="10"/>
      <c r="H67" s="12">
        <v>4671.59</v>
      </c>
      <c r="I67" s="10"/>
      <c r="L67" s="10"/>
      <c r="M67" s="10"/>
      <c r="N67" s="10"/>
      <c r="O67" s="10"/>
      <c r="P67" s="10"/>
    </row>
    <row r="68" spans="3:16" ht="15">
      <c r="C68" s="10"/>
      <c r="D68" s="10" t="s">
        <v>122</v>
      </c>
      <c r="E68" s="10"/>
      <c r="F68" s="10"/>
      <c r="G68" s="10" t="s">
        <v>52</v>
      </c>
      <c r="H68" s="11">
        <v>7002.56</v>
      </c>
      <c r="I68" s="10"/>
      <c r="L68" s="10"/>
      <c r="M68" s="10"/>
      <c r="N68" s="10"/>
      <c r="O68" s="10"/>
      <c r="P68" s="10"/>
    </row>
    <row r="69" spans="3:16" ht="15">
      <c r="C69" s="10"/>
      <c r="D69" s="10" t="s">
        <v>61</v>
      </c>
      <c r="E69" s="10"/>
      <c r="F69" s="10"/>
      <c r="G69" s="10" t="s">
        <v>52</v>
      </c>
      <c r="H69" s="10"/>
      <c r="I69" s="10"/>
      <c r="L69" s="10"/>
      <c r="M69" s="10"/>
      <c r="N69" s="10"/>
      <c r="O69" s="10"/>
      <c r="P69" s="10"/>
    </row>
    <row r="70" spans="3:16" ht="15">
      <c r="C70" s="10"/>
      <c r="D70" s="10"/>
      <c r="E70" s="10"/>
      <c r="F70" s="10"/>
      <c r="G70" s="10" t="s">
        <v>52</v>
      </c>
      <c r="H70" s="10"/>
      <c r="I70" s="10"/>
      <c r="L70" s="10"/>
      <c r="M70" s="10"/>
      <c r="N70" s="10"/>
      <c r="O70" s="10"/>
      <c r="P70" s="10"/>
    </row>
    <row r="71" spans="3:16" ht="15">
      <c r="C71" s="10"/>
      <c r="D71" s="10" t="s">
        <v>62</v>
      </c>
      <c r="E71" s="10"/>
      <c r="F71" s="10"/>
      <c r="G71" s="10" t="s">
        <v>52</v>
      </c>
      <c r="H71" s="10"/>
      <c r="I71" s="10"/>
      <c r="L71" s="10"/>
      <c r="M71" s="10"/>
      <c r="N71" s="10"/>
      <c r="O71" s="10"/>
      <c r="P71" s="10"/>
    </row>
    <row r="72" spans="3:16" ht="15">
      <c r="C72" s="10"/>
      <c r="D72" s="10" t="s">
        <v>123</v>
      </c>
      <c r="E72" s="10"/>
      <c r="F72" s="10"/>
      <c r="G72" s="10" t="s">
        <v>52</v>
      </c>
      <c r="H72" s="12">
        <f>H68+H56-H58</f>
        <v>8513.428</v>
      </c>
      <c r="I72" s="10"/>
      <c r="L72" s="10"/>
      <c r="M72" s="10"/>
      <c r="N72" s="10"/>
      <c r="O72" s="10"/>
      <c r="P72" s="10"/>
    </row>
    <row r="73" spans="3:16" ht="15">
      <c r="C73" s="10"/>
      <c r="D73" s="10"/>
      <c r="E73" s="10"/>
      <c r="F73" s="10"/>
      <c r="G73" s="10"/>
      <c r="H73" s="18"/>
      <c r="I73" s="10"/>
      <c r="L73" s="10"/>
      <c r="M73" s="10"/>
      <c r="N73" s="10"/>
      <c r="O73" s="10"/>
      <c r="P73" s="10"/>
    </row>
    <row r="74" ht="15">
      <c r="E74" s="8" t="s">
        <v>64</v>
      </c>
    </row>
    <row r="75" ht="15">
      <c r="E75" s="8" t="s">
        <v>65</v>
      </c>
    </row>
    <row r="76" spans="3:9" ht="15">
      <c r="C76" s="10" t="s">
        <v>66</v>
      </c>
      <c r="D76" s="10" t="s">
        <v>67</v>
      </c>
      <c r="E76" s="10" t="s">
        <v>68</v>
      </c>
      <c r="F76" s="10"/>
      <c r="G76" s="10" t="s">
        <v>69</v>
      </c>
      <c r="H76" s="10"/>
      <c r="I76" s="10" t="s">
        <v>70</v>
      </c>
    </row>
    <row r="77" spans="3:9" ht="15">
      <c r="C77" s="10" t="s">
        <v>74</v>
      </c>
      <c r="D77" s="10"/>
      <c r="E77" s="10">
        <v>408.45</v>
      </c>
      <c r="F77" s="10"/>
      <c r="G77" s="10">
        <v>167.51</v>
      </c>
      <c r="H77" s="10"/>
      <c r="I77" s="10">
        <v>240.94</v>
      </c>
    </row>
    <row r="78" spans="3:9" ht="15">
      <c r="C78" s="10" t="s">
        <v>78</v>
      </c>
      <c r="D78" s="10">
        <v>240.94</v>
      </c>
      <c r="E78" s="10">
        <v>408.45</v>
      </c>
      <c r="F78" s="10"/>
      <c r="G78" s="10">
        <v>362.85</v>
      </c>
      <c r="H78" s="10"/>
      <c r="I78" s="10">
        <v>286.54</v>
      </c>
    </row>
    <row r="79" spans="3:9" ht="15">
      <c r="C79" s="10" t="s">
        <v>82</v>
      </c>
      <c r="D79" s="10">
        <v>286.54</v>
      </c>
      <c r="E79" s="10">
        <v>408.45</v>
      </c>
      <c r="F79" s="10"/>
      <c r="G79" s="10">
        <v>282.98</v>
      </c>
      <c r="H79" s="10"/>
      <c r="I79" s="10">
        <v>412.01</v>
      </c>
    </row>
    <row r="80" spans="3:9" ht="15">
      <c r="C80" s="10" t="s">
        <v>85</v>
      </c>
      <c r="D80" s="10">
        <v>412.01</v>
      </c>
      <c r="E80" s="10">
        <v>408.45</v>
      </c>
      <c r="F80" s="10"/>
      <c r="G80" s="10">
        <v>402.58</v>
      </c>
      <c r="H80" s="10"/>
      <c r="I80" s="10">
        <v>417.88</v>
      </c>
    </row>
    <row r="81" spans="3:9" ht="15">
      <c r="C81" s="10" t="s">
        <v>86</v>
      </c>
      <c r="D81" s="10">
        <v>417.88</v>
      </c>
      <c r="E81" s="10">
        <v>408.45</v>
      </c>
      <c r="F81" s="10"/>
      <c r="G81" s="10">
        <v>357.54</v>
      </c>
      <c r="H81" s="10"/>
      <c r="I81" s="10">
        <v>468.79</v>
      </c>
    </row>
    <row r="82" spans="3:9" ht="15">
      <c r="C82" s="10" t="s">
        <v>91</v>
      </c>
      <c r="D82" s="10">
        <v>468.79</v>
      </c>
      <c r="E82" s="10">
        <v>408.45</v>
      </c>
      <c r="F82" s="10"/>
      <c r="G82" s="10">
        <v>411.55</v>
      </c>
      <c r="H82" s="10"/>
      <c r="I82" s="10">
        <v>465.09</v>
      </c>
    </row>
    <row r="83" spans="3:9" ht="15">
      <c r="C83" s="10" t="s">
        <v>96</v>
      </c>
      <c r="D83" s="10">
        <v>465.09</v>
      </c>
      <c r="E83" s="10">
        <v>408.45</v>
      </c>
      <c r="F83" s="10"/>
      <c r="G83" s="10">
        <v>447.07</v>
      </c>
      <c r="H83" s="10"/>
      <c r="I83" s="10">
        <v>427.07</v>
      </c>
    </row>
    <row r="84" spans="3:9" ht="15">
      <c r="C84" s="10" t="s">
        <v>100</v>
      </c>
      <c r="D84" s="10">
        <v>427.07</v>
      </c>
      <c r="E84" s="10">
        <v>408.9</v>
      </c>
      <c r="F84" s="10"/>
      <c r="G84" s="10">
        <v>283.5</v>
      </c>
      <c r="H84" s="10"/>
      <c r="I84" s="10">
        <v>552.47</v>
      </c>
    </row>
    <row r="85" spans="3:9" ht="15">
      <c r="C85" s="10" t="s">
        <v>106</v>
      </c>
      <c r="D85" s="10">
        <v>552.47</v>
      </c>
      <c r="E85" s="10">
        <v>408.9</v>
      </c>
      <c r="F85" s="10"/>
      <c r="G85" s="10">
        <v>426.85</v>
      </c>
      <c r="H85" s="10"/>
      <c r="I85" s="10">
        <v>534.52</v>
      </c>
    </row>
    <row r="86" spans="3:9" ht="15">
      <c r="C86" s="10" t="s">
        <v>109</v>
      </c>
      <c r="D86" s="10">
        <v>534.52</v>
      </c>
      <c r="E86" s="10">
        <v>408.9</v>
      </c>
      <c r="F86" s="10"/>
      <c r="G86" s="10">
        <v>505.59</v>
      </c>
      <c r="H86" s="10"/>
      <c r="I86" s="10">
        <v>437.83</v>
      </c>
    </row>
    <row r="87" spans="3:9" ht="15">
      <c r="C87" s="10" t="s">
        <v>116</v>
      </c>
      <c r="D87" s="11">
        <f>I86</f>
        <v>437.83</v>
      </c>
      <c r="E87" s="11">
        <v>408.9</v>
      </c>
      <c r="F87" s="10"/>
      <c r="G87" s="11">
        <v>500.58</v>
      </c>
      <c r="H87" s="10"/>
      <c r="I87" s="11">
        <f>D87+E87-G87</f>
        <v>346.15000000000003</v>
      </c>
    </row>
    <row r="88" spans="3:9" ht="15">
      <c r="C88" s="10" t="s">
        <v>119</v>
      </c>
      <c r="D88" s="10">
        <v>346.15</v>
      </c>
      <c r="E88" s="10">
        <v>408.9</v>
      </c>
      <c r="F88" s="10"/>
      <c r="G88" s="11">
        <v>522.99</v>
      </c>
      <c r="H88" s="10"/>
      <c r="I88" s="10">
        <v>232.06</v>
      </c>
    </row>
    <row r="89" ht="15">
      <c r="G89" s="8">
        <f>SUM(G77:G88)</f>
        <v>4671.59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89"/>
  <sheetViews>
    <sheetView zoomScalePageLayoutView="0" workbookViewId="0" topLeftCell="A8">
      <selection activeCell="C50" sqref="C50:I89"/>
    </sheetView>
  </sheetViews>
  <sheetFormatPr defaultColWidth="9.140625" defaultRowHeight="15"/>
  <cols>
    <col min="1" max="5" width="9.140625" style="8" customWidth="1"/>
    <col min="6" max="6" width="17.421875" style="8" customWidth="1"/>
    <col min="7" max="8" width="9.140625" style="8" customWidth="1"/>
    <col min="9" max="9" width="8.140625" style="8" customWidth="1"/>
    <col min="10" max="16384" width="9.140625" style="8" customWidth="1"/>
  </cols>
  <sheetData>
    <row r="2" spans="2:6" ht="15">
      <c r="B2" s="8" t="s">
        <v>111</v>
      </c>
      <c r="D2" s="9" t="s">
        <v>124</v>
      </c>
      <c r="F2" s="9" t="s">
        <v>113</v>
      </c>
    </row>
    <row r="8" spans="1:8" ht="15">
      <c r="A8" s="10"/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/>
    </row>
    <row r="9" spans="1:8" ht="15">
      <c r="A9" s="10"/>
      <c r="B9" s="10" t="s">
        <v>6</v>
      </c>
      <c r="C9" s="10"/>
      <c r="D9" s="10"/>
      <c r="E9" s="10" t="s">
        <v>7</v>
      </c>
      <c r="F9" s="10" t="s">
        <v>8</v>
      </c>
      <c r="G9" s="10" t="s">
        <v>9</v>
      </c>
      <c r="H9" s="10"/>
    </row>
    <row r="10" spans="1:8" ht="15">
      <c r="A10" s="10" t="s">
        <v>10</v>
      </c>
      <c r="B10" s="11">
        <v>2305.07</v>
      </c>
      <c r="C10" s="11">
        <v>1859.02</v>
      </c>
      <c r="D10" s="11">
        <v>1057.47</v>
      </c>
      <c r="E10" s="10"/>
      <c r="F10" s="11">
        <f>D10</f>
        <v>1057.47</v>
      </c>
      <c r="G10" s="11">
        <f>B10+C10-F10</f>
        <v>3106.62</v>
      </c>
      <c r="H10" s="10"/>
    </row>
    <row r="11" spans="1:8" ht="15">
      <c r="A11" s="10" t="s">
        <v>11</v>
      </c>
      <c r="B11" s="11">
        <v>2257.86</v>
      </c>
      <c r="C11" s="11">
        <v>1822.67</v>
      </c>
      <c r="D11" s="11">
        <v>1034.63</v>
      </c>
      <c r="E11" s="10"/>
      <c r="F11" s="11">
        <f>D11</f>
        <v>1034.63</v>
      </c>
      <c r="G11" s="11">
        <f>B11+C11-F11</f>
        <v>3045.9</v>
      </c>
      <c r="H11" s="10"/>
    </row>
    <row r="12" spans="1:8" ht="15">
      <c r="A12" s="10" t="s">
        <v>12</v>
      </c>
      <c r="B12" s="10"/>
      <c r="C12" s="11">
        <f>SUM(C10:C11)</f>
        <v>3681.69</v>
      </c>
      <c r="D12" s="10"/>
      <c r="E12" s="10"/>
      <c r="F12" s="11">
        <f>SUM(F10:F11)</f>
        <v>2092.1000000000004</v>
      </c>
      <c r="G12" s="10"/>
      <c r="H12" s="10"/>
    </row>
    <row r="17" spans="1:15" ht="15">
      <c r="A17" s="10"/>
      <c r="B17" s="10" t="s">
        <v>13</v>
      </c>
      <c r="C17" s="10" t="s">
        <v>14</v>
      </c>
      <c r="D17" s="10"/>
      <c r="E17" s="10" t="s">
        <v>15</v>
      </c>
      <c r="F17" s="10"/>
      <c r="G17" s="10"/>
      <c r="H17" s="10"/>
      <c r="I17" s="10" t="s">
        <v>16</v>
      </c>
      <c r="J17" s="10"/>
      <c r="K17" s="10"/>
      <c r="L17" s="10"/>
      <c r="M17" s="10"/>
      <c r="N17" s="10"/>
      <c r="O17" s="10"/>
    </row>
    <row r="18" spans="1:15" ht="15">
      <c r="A18" s="10"/>
      <c r="B18" s="10"/>
      <c r="C18" s="10"/>
      <c r="D18" s="10"/>
      <c r="E18" s="10" t="s">
        <v>17</v>
      </c>
      <c r="F18" s="10" t="s">
        <v>18</v>
      </c>
      <c r="G18" s="10" t="s">
        <v>19</v>
      </c>
      <c r="H18" s="10" t="s">
        <v>20</v>
      </c>
      <c r="I18" s="10" t="s">
        <v>21</v>
      </c>
      <c r="J18" s="10" t="s">
        <v>22</v>
      </c>
      <c r="K18" s="10" t="s">
        <v>23</v>
      </c>
      <c r="L18" s="10" t="s">
        <v>24</v>
      </c>
      <c r="M18" s="10" t="s">
        <v>25</v>
      </c>
      <c r="N18" s="10"/>
      <c r="O18" s="10"/>
    </row>
    <row r="19" spans="1:15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">
      <c r="A28" s="10"/>
      <c r="B28" s="10"/>
      <c r="C28" s="10" t="s">
        <v>72</v>
      </c>
      <c r="D28" s="10"/>
      <c r="E28" s="10">
        <v>6.69</v>
      </c>
      <c r="F28" s="10" t="s">
        <v>114</v>
      </c>
      <c r="G28" s="10"/>
      <c r="H28" s="12">
        <f>E28*363.8</f>
        <v>2433.822</v>
      </c>
      <c r="I28" s="10"/>
      <c r="J28" s="10"/>
      <c r="K28" s="10"/>
      <c r="L28" s="10"/>
      <c r="M28" s="10"/>
      <c r="N28" s="10"/>
      <c r="O28" s="10"/>
    </row>
    <row r="29" spans="1:15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">
      <c r="A31" s="10"/>
      <c r="B31" s="10"/>
      <c r="C31" s="10" t="s">
        <v>31</v>
      </c>
      <c r="D31" s="10"/>
      <c r="E31" s="10"/>
      <c r="F31" s="10" t="s">
        <v>32</v>
      </c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">
      <c r="A33" s="10"/>
      <c r="B33" s="10"/>
      <c r="C33" s="10" t="s">
        <v>33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">
      <c r="A34" s="10"/>
      <c r="B34" s="10"/>
      <c r="C34" s="10" t="s">
        <v>34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">
      <c r="A36" s="10"/>
      <c r="B36" s="10"/>
      <c r="C36" s="10" t="s">
        <v>35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5">
      <c r="A39" s="10"/>
      <c r="B39" s="10"/>
      <c r="C39" s="10"/>
      <c r="D39" s="10"/>
      <c r="E39" s="10"/>
      <c r="F39" s="10"/>
      <c r="G39" s="17" t="s">
        <v>37</v>
      </c>
      <c r="H39" s="19">
        <f>SUM(H20:H38)</f>
        <v>2433.822</v>
      </c>
      <c r="I39" s="10"/>
      <c r="J39" s="10"/>
      <c r="K39" s="10"/>
      <c r="L39" s="10"/>
      <c r="M39" s="10"/>
      <c r="N39" s="10"/>
      <c r="O39" s="10"/>
    </row>
    <row r="40" spans="1:15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2" ht="15">
      <c r="D42" s="8" t="s">
        <v>39</v>
      </c>
    </row>
    <row r="43" ht="15">
      <c r="D43" s="8" t="s">
        <v>41</v>
      </c>
    </row>
    <row r="46" ht="15">
      <c r="A46" s="10"/>
    </row>
    <row r="47" ht="15">
      <c r="B47" s="8" t="s">
        <v>43</v>
      </c>
    </row>
    <row r="50" spans="3:5" ht="15">
      <c r="C50" s="8" t="s">
        <v>44</v>
      </c>
      <c r="E50" s="8" t="s">
        <v>105</v>
      </c>
    </row>
    <row r="51" spans="3:6" ht="15">
      <c r="C51" s="13">
        <v>363.8</v>
      </c>
      <c r="D51" s="8" t="s">
        <v>73</v>
      </c>
      <c r="F51" s="8" t="s">
        <v>125</v>
      </c>
    </row>
    <row r="53" spans="3:16" ht="15">
      <c r="C53" s="10" t="s">
        <v>47</v>
      </c>
      <c r="D53" s="10" t="s">
        <v>48</v>
      </c>
      <c r="E53" s="10"/>
      <c r="F53" s="10"/>
      <c r="G53" s="10" t="s">
        <v>49</v>
      </c>
      <c r="H53" s="10" t="s">
        <v>50</v>
      </c>
      <c r="I53" s="10"/>
      <c r="L53" s="10" t="s">
        <v>16</v>
      </c>
      <c r="M53" s="10"/>
      <c r="N53" s="10"/>
      <c r="O53" s="10"/>
      <c r="P53" s="10"/>
    </row>
    <row r="54" spans="3:16" ht="18.75" customHeight="1">
      <c r="C54" s="14">
        <v>1</v>
      </c>
      <c r="D54" s="15" t="s">
        <v>118</v>
      </c>
      <c r="E54" s="14"/>
      <c r="F54" s="14"/>
      <c r="G54" s="14" t="s">
        <v>52</v>
      </c>
      <c r="H54" s="11">
        <f>C12</f>
        <v>3681.69</v>
      </c>
      <c r="I54" s="10"/>
      <c r="L54" s="10" t="s">
        <v>21</v>
      </c>
      <c r="M54" s="10" t="s">
        <v>22</v>
      </c>
      <c r="N54" s="10" t="s">
        <v>23</v>
      </c>
      <c r="O54" s="10" t="s">
        <v>24</v>
      </c>
      <c r="P54" s="16" t="s">
        <v>25</v>
      </c>
    </row>
    <row r="55" spans="3:16" ht="15">
      <c r="C55" s="10"/>
      <c r="D55" s="10"/>
      <c r="E55" s="10"/>
      <c r="F55" s="10"/>
      <c r="G55" s="10"/>
      <c r="H55" s="10"/>
      <c r="I55" s="10"/>
      <c r="L55" s="10"/>
      <c r="M55" s="10"/>
      <c r="N55" s="10"/>
      <c r="O55" s="10"/>
      <c r="P55" s="10"/>
    </row>
    <row r="56" spans="3:16" ht="15">
      <c r="C56" s="14">
        <v>2</v>
      </c>
      <c r="D56" s="15" t="s">
        <v>2</v>
      </c>
      <c r="E56" s="14"/>
      <c r="F56" s="14"/>
      <c r="G56" s="14" t="s">
        <v>52</v>
      </c>
      <c r="H56" s="11">
        <f>F12</f>
        <v>2092.1000000000004</v>
      </c>
      <c r="I56" s="10"/>
      <c r="L56" s="10"/>
      <c r="M56" s="10"/>
      <c r="N56" s="10"/>
      <c r="O56" s="10"/>
      <c r="P56" s="10"/>
    </row>
    <row r="57" spans="3:16" ht="15">
      <c r="C57" s="10">
        <v>3</v>
      </c>
      <c r="D57" s="10" t="s">
        <v>54</v>
      </c>
      <c r="E57" s="10"/>
      <c r="F57" s="10"/>
      <c r="G57" s="10" t="s">
        <v>52</v>
      </c>
      <c r="H57" s="10"/>
      <c r="I57" s="10"/>
      <c r="L57" s="10"/>
      <c r="M57" s="10"/>
      <c r="N57" s="10"/>
      <c r="O57" s="10"/>
      <c r="P57" s="10"/>
    </row>
    <row r="58" spans="3:16" ht="15">
      <c r="C58" s="10">
        <v>4</v>
      </c>
      <c r="D58" s="17" t="s">
        <v>55</v>
      </c>
      <c r="E58" s="10"/>
      <c r="F58" s="10"/>
      <c r="G58" s="17" t="s">
        <v>52</v>
      </c>
      <c r="H58" s="19">
        <f>SUM(H59:H62)</f>
        <v>2433.822</v>
      </c>
      <c r="I58" s="10"/>
      <c r="J58" s="20">
        <f>H58-H39</f>
        <v>0</v>
      </c>
      <c r="L58" s="10"/>
      <c r="M58" s="10"/>
      <c r="N58" s="10"/>
      <c r="O58" s="10"/>
      <c r="P58" s="10"/>
    </row>
    <row r="59" spans="3:16" ht="15">
      <c r="C59" s="10"/>
      <c r="D59" s="17" t="s">
        <v>11</v>
      </c>
      <c r="E59" s="10"/>
      <c r="F59" s="10"/>
      <c r="G59" s="10"/>
      <c r="H59" s="10"/>
      <c r="I59" s="10"/>
      <c r="L59" s="10"/>
      <c r="M59" s="10"/>
      <c r="N59" s="10"/>
      <c r="O59" s="10"/>
      <c r="P59" s="10"/>
    </row>
    <row r="60" spans="3:16" ht="15">
      <c r="C60" s="10">
        <v>6.69</v>
      </c>
      <c r="D60" s="10"/>
      <c r="E60" s="10"/>
      <c r="F60" s="10"/>
      <c r="G60" s="10" t="s">
        <v>52</v>
      </c>
      <c r="H60" s="12">
        <f>H39</f>
        <v>2433.822</v>
      </c>
      <c r="I60" s="10"/>
      <c r="L60" s="10"/>
      <c r="M60" s="10"/>
      <c r="N60" s="10"/>
      <c r="O60" s="10"/>
      <c r="P60" s="10"/>
    </row>
    <row r="61" spans="3:16" ht="15">
      <c r="C61" s="10"/>
      <c r="D61" s="10"/>
      <c r="E61" s="10"/>
      <c r="F61" s="10"/>
      <c r="G61" s="10"/>
      <c r="H61" s="10"/>
      <c r="I61" s="10"/>
      <c r="L61" s="10"/>
      <c r="M61" s="10"/>
      <c r="N61" s="10"/>
      <c r="O61" s="10"/>
      <c r="P61" s="10"/>
    </row>
    <row r="62" spans="3:16" ht="15">
      <c r="C62" s="10">
        <v>2.74</v>
      </c>
      <c r="D62" s="17" t="s">
        <v>56</v>
      </c>
      <c r="E62" s="10"/>
      <c r="F62" s="10"/>
      <c r="G62" s="10" t="s">
        <v>52</v>
      </c>
      <c r="H62" s="11">
        <f>SUM(H63:H65)</f>
        <v>0</v>
      </c>
      <c r="I62" s="10"/>
      <c r="L62" s="10"/>
      <c r="M62" s="10"/>
      <c r="N62" s="10"/>
      <c r="O62" s="10"/>
      <c r="P62" s="10"/>
    </row>
    <row r="63" spans="3:16" ht="15">
      <c r="C63" s="10"/>
      <c r="D63" s="10"/>
      <c r="E63" s="10"/>
      <c r="F63" s="10"/>
      <c r="G63" s="10"/>
      <c r="H63" s="10"/>
      <c r="I63" s="10"/>
      <c r="L63" s="10"/>
      <c r="M63" s="10"/>
      <c r="N63" s="10"/>
      <c r="O63" s="10"/>
      <c r="P63" s="10"/>
    </row>
    <row r="64" spans="3:16" ht="15">
      <c r="C64" s="10"/>
      <c r="D64" s="10"/>
      <c r="E64" s="10"/>
      <c r="F64" s="10"/>
      <c r="G64" s="10"/>
      <c r="H64" s="10"/>
      <c r="I64" s="10"/>
      <c r="L64" s="10"/>
      <c r="M64" s="10"/>
      <c r="N64" s="10"/>
      <c r="O64" s="10"/>
      <c r="P64" s="10">
        <f>SUM(P55:P63)</f>
        <v>0</v>
      </c>
    </row>
    <row r="65" spans="3:16" ht="15">
      <c r="C65" s="10"/>
      <c r="D65" s="10" t="s">
        <v>120</v>
      </c>
      <c r="E65" s="10"/>
      <c r="F65" s="10"/>
      <c r="G65" s="10"/>
      <c r="H65" s="10"/>
      <c r="I65" s="10"/>
      <c r="L65" s="10"/>
      <c r="M65" s="10"/>
      <c r="N65" s="10"/>
      <c r="O65" s="10"/>
      <c r="P65" s="10"/>
    </row>
    <row r="66" spans="3:16" ht="15">
      <c r="C66" s="10"/>
      <c r="D66" s="10"/>
      <c r="E66" s="10"/>
      <c r="F66" s="10"/>
      <c r="G66" s="10" t="s">
        <v>52</v>
      </c>
      <c r="H66" s="10"/>
      <c r="I66" s="10"/>
      <c r="L66" s="10"/>
      <c r="M66" s="10"/>
      <c r="N66" s="10"/>
      <c r="O66" s="10"/>
      <c r="P66" s="10"/>
    </row>
    <row r="67" spans="3:16" ht="15">
      <c r="C67" s="10" t="s">
        <v>121</v>
      </c>
      <c r="D67" s="10" t="s">
        <v>59</v>
      </c>
      <c r="E67" s="10"/>
      <c r="F67" s="10"/>
      <c r="G67" s="10"/>
      <c r="H67" s="12">
        <v>4671.59</v>
      </c>
      <c r="I67" s="10"/>
      <c r="L67" s="10"/>
      <c r="M67" s="10"/>
      <c r="N67" s="10"/>
      <c r="O67" s="10"/>
      <c r="P67" s="10"/>
    </row>
    <row r="68" spans="3:16" ht="15">
      <c r="C68" s="10"/>
      <c r="D68" s="10" t="s">
        <v>122</v>
      </c>
      <c r="E68" s="10"/>
      <c r="F68" s="10"/>
      <c r="G68" s="10" t="s">
        <v>52</v>
      </c>
      <c r="H68" s="11">
        <v>8513.43</v>
      </c>
      <c r="I68" s="10"/>
      <c r="L68" s="10"/>
      <c r="M68" s="10"/>
      <c r="N68" s="10"/>
      <c r="O68" s="10"/>
      <c r="P68" s="10"/>
    </row>
    <row r="69" spans="3:16" ht="15">
      <c r="C69" s="10"/>
      <c r="D69" s="10" t="s">
        <v>61</v>
      </c>
      <c r="E69" s="10"/>
      <c r="F69" s="10"/>
      <c r="G69" s="10" t="s">
        <v>52</v>
      </c>
      <c r="H69" s="10"/>
      <c r="I69" s="10"/>
      <c r="L69" s="10"/>
      <c r="M69" s="10"/>
      <c r="N69" s="10"/>
      <c r="O69" s="10"/>
      <c r="P69" s="10"/>
    </row>
    <row r="70" spans="3:16" ht="15">
      <c r="C70" s="10"/>
      <c r="D70" s="10"/>
      <c r="E70" s="10"/>
      <c r="F70" s="10"/>
      <c r="G70" s="10" t="s">
        <v>52</v>
      </c>
      <c r="H70" s="10"/>
      <c r="I70" s="10"/>
      <c r="L70" s="10"/>
      <c r="M70" s="10"/>
      <c r="N70" s="10"/>
      <c r="O70" s="10"/>
      <c r="P70" s="10"/>
    </row>
    <row r="71" spans="3:16" ht="15">
      <c r="C71" s="10"/>
      <c r="D71" s="10" t="s">
        <v>62</v>
      </c>
      <c r="E71" s="10"/>
      <c r="F71" s="10"/>
      <c r="G71" s="10" t="s">
        <v>52</v>
      </c>
      <c r="H71" s="10"/>
      <c r="I71" s="10"/>
      <c r="L71" s="10"/>
      <c r="M71" s="10"/>
      <c r="N71" s="10"/>
      <c r="O71" s="10"/>
      <c r="P71" s="10"/>
    </row>
    <row r="72" spans="3:16" ht="15">
      <c r="C72" s="10"/>
      <c r="D72" s="10" t="s">
        <v>123</v>
      </c>
      <c r="E72" s="10"/>
      <c r="F72" s="10"/>
      <c r="G72" s="10" t="s">
        <v>52</v>
      </c>
      <c r="H72" s="12">
        <f>H68+H56-H58</f>
        <v>8171.7080000000005</v>
      </c>
      <c r="I72" s="10"/>
      <c r="L72" s="10"/>
      <c r="M72" s="10"/>
      <c r="N72" s="10"/>
      <c r="O72" s="10"/>
      <c r="P72" s="10"/>
    </row>
    <row r="73" spans="3:16" ht="15">
      <c r="C73" s="10"/>
      <c r="D73" s="10"/>
      <c r="E73" s="10"/>
      <c r="F73" s="10"/>
      <c r="G73" s="10"/>
      <c r="H73" s="18"/>
      <c r="I73" s="10"/>
      <c r="L73" s="10"/>
      <c r="M73" s="10"/>
      <c r="N73" s="10"/>
      <c r="O73" s="10"/>
      <c r="P73" s="10"/>
    </row>
    <row r="74" ht="15">
      <c r="E74" s="8" t="s">
        <v>64</v>
      </c>
    </row>
    <row r="75" ht="15">
      <c r="E75" s="8" t="s">
        <v>65</v>
      </c>
    </row>
    <row r="76" spans="3:9" ht="15">
      <c r="C76" s="10" t="s">
        <v>66</v>
      </c>
      <c r="D76" s="10" t="s">
        <v>67</v>
      </c>
      <c r="E76" s="10" t="s">
        <v>68</v>
      </c>
      <c r="F76" s="10"/>
      <c r="G76" s="10" t="s">
        <v>69</v>
      </c>
      <c r="H76" s="10"/>
      <c r="I76" s="10" t="s">
        <v>70</v>
      </c>
    </row>
    <row r="77" spans="3:9" ht="15" hidden="1">
      <c r="C77" s="10" t="s">
        <v>74</v>
      </c>
      <c r="D77" s="10"/>
      <c r="E77" s="10">
        <v>408.45</v>
      </c>
      <c r="F77" s="10"/>
      <c r="G77" s="10">
        <v>167.51</v>
      </c>
      <c r="H77" s="10"/>
      <c r="I77" s="10">
        <v>240.94</v>
      </c>
    </row>
    <row r="78" spans="3:9" ht="15" hidden="1">
      <c r="C78" s="10" t="s">
        <v>78</v>
      </c>
      <c r="D78" s="10">
        <v>240.94</v>
      </c>
      <c r="E78" s="10">
        <v>408.45</v>
      </c>
      <c r="F78" s="10"/>
      <c r="G78" s="10">
        <v>362.85</v>
      </c>
      <c r="H78" s="10"/>
      <c r="I78" s="10">
        <v>286.54</v>
      </c>
    </row>
    <row r="79" spans="3:9" ht="15" hidden="1">
      <c r="C79" s="10" t="s">
        <v>82</v>
      </c>
      <c r="D79" s="10">
        <v>286.54</v>
      </c>
      <c r="E79" s="10">
        <v>408.45</v>
      </c>
      <c r="F79" s="10"/>
      <c r="G79" s="10">
        <v>282.98</v>
      </c>
      <c r="H79" s="10"/>
      <c r="I79" s="10">
        <v>412.01</v>
      </c>
    </row>
    <row r="80" spans="3:9" ht="15" hidden="1">
      <c r="C80" s="10" t="s">
        <v>85</v>
      </c>
      <c r="D80" s="10">
        <v>412.01</v>
      </c>
      <c r="E80" s="10">
        <v>408.45</v>
      </c>
      <c r="F80" s="10"/>
      <c r="G80" s="10">
        <v>402.58</v>
      </c>
      <c r="H80" s="10"/>
      <c r="I80" s="10">
        <v>417.88</v>
      </c>
    </row>
    <row r="81" spans="3:9" ht="15" hidden="1">
      <c r="C81" s="10" t="s">
        <v>86</v>
      </c>
      <c r="D81" s="10">
        <v>417.88</v>
      </c>
      <c r="E81" s="10">
        <v>408.45</v>
      </c>
      <c r="F81" s="10"/>
      <c r="G81" s="10">
        <v>357.54</v>
      </c>
      <c r="H81" s="10"/>
      <c r="I81" s="10">
        <v>468.79</v>
      </c>
    </row>
    <row r="82" spans="3:9" ht="15" hidden="1">
      <c r="C82" s="10" t="s">
        <v>91</v>
      </c>
      <c r="D82" s="10">
        <v>468.79</v>
      </c>
      <c r="E82" s="10">
        <v>408.45</v>
      </c>
      <c r="F82" s="10"/>
      <c r="G82" s="10">
        <v>411.55</v>
      </c>
      <c r="H82" s="10"/>
      <c r="I82" s="10">
        <v>465.09</v>
      </c>
    </row>
    <row r="83" spans="3:9" ht="15" hidden="1">
      <c r="C83" s="10" t="s">
        <v>96</v>
      </c>
      <c r="D83" s="10">
        <v>465.09</v>
      </c>
      <c r="E83" s="10">
        <v>408.45</v>
      </c>
      <c r="F83" s="10"/>
      <c r="G83" s="10">
        <v>447.07</v>
      </c>
      <c r="H83" s="10"/>
      <c r="I83" s="10">
        <v>427.07</v>
      </c>
    </row>
    <row r="84" spans="3:9" ht="15" hidden="1">
      <c r="C84" s="10" t="s">
        <v>100</v>
      </c>
      <c r="D84" s="10">
        <v>427.07</v>
      </c>
      <c r="E84" s="10">
        <v>408.9</v>
      </c>
      <c r="F84" s="10"/>
      <c r="G84" s="10">
        <v>283.5</v>
      </c>
      <c r="H84" s="10"/>
      <c r="I84" s="10">
        <v>552.47</v>
      </c>
    </row>
    <row r="85" spans="3:9" ht="15" hidden="1">
      <c r="C85" s="10" t="s">
        <v>106</v>
      </c>
      <c r="D85" s="10">
        <v>552.47</v>
      </c>
      <c r="E85" s="10">
        <v>408.9</v>
      </c>
      <c r="F85" s="10"/>
      <c r="G85" s="10">
        <v>426.85</v>
      </c>
      <c r="H85" s="10"/>
      <c r="I85" s="10">
        <v>534.52</v>
      </c>
    </row>
    <row r="86" spans="3:9" ht="15" hidden="1">
      <c r="C86" s="10" t="s">
        <v>109</v>
      </c>
      <c r="D86" s="10">
        <v>534.52</v>
      </c>
      <c r="E86" s="10">
        <v>408.9</v>
      </c>
      <c r="F86" s="10"/>
      <c r="G86" s="10">
        <v>505.59</v>
      </c>
      <c r="H86" s="10"/>
      <c r="I86" s="10">
        <v>437.83</v>
      </c>
    </row>
    <row r="87" spans="3:9" ht="15">
      <c r="C87" s="10" t="s">
        <v>116</v>
      </c>
      <c r="D87" s="11">
        <f>I86</f>
        <v>437.83</v>
      </c>
      <c r="E87" s="11">
        <v>408.9</v>
      </c>
      <c r="F87" s="10"/>
      <c r="G87" s="11">
        <v>500.58</v>
      </c>
      <c r="H87" s="10"/>
      <c r="I87" s="11">
        <f>D87+E87-G87</f>
        <v>346.15000000000003</v>
      </c>
    </row>
    <row r="88" spans="3:9" ht="15">
      <c r="C88" s="10" t="s">
        <v>119</v>
      </c>
      <c r="D88" s="10">
        <v>346.15</v>
      </c>
      <c r="E88" s="10">
        <v>408.9</v>
      </c>
      <c r="F88" s="10"/>
      <c r="G88" s="11">
        <v>522.99</v>
      </c>
      <c r="H88" s="10"/>
      <c r="I88" s="10">
        <v>232.06</v>
      </c>
    </row>
    <row r="89" spans="3:9" ht="15">
      <c r="C89" s="10" t="s">
        <v>126</v>
      </c>
      <c r="D89" s="10">
        <v>232.06</v>
      </c>
      <c r="E89" s="10">
        <v>408.9</v>
      </c>
      <c r="F89" s="10"/>
      <c r="G89" s="10">
        <v>247.71</v>
      </c>
      <c r="H89" s="10"/>
      <c r="I89" s="10">
        <v>393.25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85"/>
  <sheetViews>
    <sheetView zoomScalePageLayoutView="0" workbookViewId="0" topLeftCell="A49">
      <selection activeCell="A25" sqref="A1:IV16384"/>
    </sheetView>
  </sheetViews>
  <sheetFormatPr defaultColWidth="9.140625" defaultRowHeight="15"/>
  <cols>
    <col min="1" max="5" width="9.140625" style="8" customWidth="1"/>
    <col min="6" max="6" width="17.421875" style="8" customWidth="1"/>
    <col min="7" max="8" width="9.140625" style="8" customWidth="1"/>
    <col min="9" max="9" width="8.140625" style="8" customWidth="1"/>
    <col min="10" max="16384" width="9.140625" style="8" customWidth="1"/>
  </cols>
  <sheetData>
    <row r="2" spans="2:6" ht="15">
      <c r="B2" s="8" t="s">
        <v>111</v>
      </c>
      <c r="D2" s="9" t="s">
        <v>127</v>
      </c>
      <c r="F2" s="9" t="s">
        <v>113</v>
      </c>
    </row>
    <row r="8" spans="1:8" ht="15">
      <c r="A8" s="10"/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/>
    </row>
    <row r="9" spans="1:8" ht="15">
      <c r="A9" s="10"/>
      <c r="B9" s="10" t="s">
        <v>6</v>
      </c>
      <c r="C9" s="10"/>
      <c r="D9" s="10"/>
      <c r="E9" s="10" t="s">
        <v>7</v>
      </c>
      <c r="F9" s="10" t="s">
        <v>8</v>
      </c>
      <c r="G9" s="10" t="s">
        <v>9</v>
      </c>
      <c r="H9" s="10"/>
    </row>
    <row r="10" spans="1:8" ht="15">
      <c r="A10" s="10" t="s">
        <v>10</v>
      </c>
      <c r="B10" s="11">
        <v>3106.62</v>
      </c>
      <c r="C10" s="11">
        <v>1859.02</v>
      </c>
      <c r="D10" s="11">
        <v>1810.36</v>
      </c>
      <c r="E10" s="10"/>
      <c r="F10" s="11">
        <f>D10</f>
        <v>1810.36</v>
      </c>
      <c r="G10" s="11">
        <f>B10+C10-F10</f>
        <v>3155.2799999999997</v>
      </c>
      <c r="H10" s="10"/>
    </row>
    <row r="11" spans="1:8" ht="15">
      <c r="A11" s="10" t="s">
        <v>11</v>
      </c>
      <c r="B11" s="11">
        <v>3045.9</v>
      </c>
      <c r="C11" s="11">
        <v>1822.67</v>
      </c>
      <c r="D11" s="11">
        <v>1774.92</v>
      </c>
      <c r="E11" s="10"/>
      <c r="F11" s="11">
        <f>D11</f>
        <v>1774.92</v>
      </c>
      <c r="G11" s="11">
        <f>B11+C11-F11</f>
        <v>3093.6499999999996</v>
      </c>
      <c r="H11" s="10"/>
    </row>
    <row r="12" spans="1:8" ht="15">
      <c r="A12" s="10" t="s">
        <v>12</v>
      </c>
      <c r="B12" s="10"/>
      <c r="C12" s="11">
        <f>SUM(C10:C11)</f>
        <v>3681.69</v>
      </c>
      <c r="D12" s="10"/>
      <c r="E12" s="10"/>
      <c r="F12" s="11">
        <f>SUM(F10:F11)</f>
        <v>3585.2799999999997</v>
      </c>
      <c r="G12" s="10"/>
      <c r="H12" s="10"/>
    </row>
    <row r="17" spans="1:15" ht="15">
      <c r="A17" s="10"/>
      <c r="B17" s="10" t="s">
        <v>13</v>
      </c>
      <c r="C17" s="10" t="s">
        <v>14</v>
      </c>
      <c r="D17" s="10"/>
      <c r="E17" s="10" t="s">
        <v>15</v>
      </c>
      <c r="F17" s="10"/>
      <c r="G17" s="10"/>
      <c r="H17" s="10"/>
      <c r="I17" s="10" t="s">
        <v>16</v>
      </c>
      <c r="J17" s="10"/>
      <c r="K17" s="10"/>
      <c r="L17" s="10"/>
      <c r="M17" s="10"/>
      <c r="N17" s="10"/>
      <c r="O17" s="10"/>
    </row>
    <row r="18" spans="1:15" ht="15">
      <c r="A18" s="10"/>
      <c r="B18" s="10"/>
      <c r="C18" s="10"/>
      <c r="D18" s="10"/>
      <c r="E18" s="10" t="s">
        <v>17</v>
      </c>
      <c r="F18" s="10" t="s">
        <v>18</v>
      </c>
      <c r="G18" s="10" t="s">
        <v>19</v>
      </c>
      <c r="H18" s="10" t="s">
        <v>20</v>
      </c>
      <c r="I18" s="10" t="s">
        <v>21</v>
      </c>
      <c r="J18" s="10" t="s">
        <v>22</v>
      </c>
      <c r="K18" s="10" t="s">
        <v>23</v>
      </c>
      <c r="L18" s="10" t="s">
        <v>24</v>
      </c>
      <c r="M18" s="10" t="s">
        <v>25</v>
      </c>
      <c r="N18" s="10"/>
      <c r="O18" s="10"/>
    </row>
    <row r="19" spans="1:15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">
      <c r="A23" s="10"/>
      <c r="B23" s="10"/>
      <c r="C23" s="10" t="s">
        <v>72</v>
      </c>
      <c r="D23" s="10"/>
      <c r="E23" s="10">
        <v>6.69</v>
      </c>
      <c r="F23" s="10" t="s">
        <v>114</v>
      </c>
      <c r="G23" s="10"/>
      <c r="H23" s="12">
        <f>E23*363.8</f>
        <v>2433.822</v>
      </c>
      <c r="I23" s="10"/>
      <c r="J23" s="10"/>
      <c r="K23" s="10"/>
      <c r="L23" s="10"/>
      <c r="M23" s="10"/>
      <c r="N23" s="10"/>
      <c r="O23" s="10"/>
    </row>
    <row r="24" spans="1:15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5">
      <c r="A26" s="10"/>
      <c r="B26" s="10"/>
      <c r="C26" s="10" t="s">
        <v>31</v>
      </c>
      <c r="D26" s="10"/>
      <c r="E26" s="10"/>
      <c r="F26" s="10" t="s">
        <v>32</v>
      </c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">
      <c r="A28" s="10"/>
      <c r="B28" s="10"/>
      <c r="C28" s="10" t="s">
        <v>33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">
      <c r="A29" s="10"/>
      <c r="B29" s="10"/>
      <c r="C29" s="10" t="s">
        <v>34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">
      <c r="A31" s="10"/>
      <c r="B31" s="10"/>
      <c r="C31" s="10" t="s">
        <v>35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">
      <c r="A34" s="10"/>
      <c r="B34" s="10"/>
      <c r="C34" s="10"/>
      <c r="D34" s="10"/>
      <c r="E34" s="10"/>
      <c r="F34" s="10"/>
      <c r="G34" s="17" t="s">
        <v>37</v>
      </c>
      <c r="H34" s="19">
        <f>SUM(H20:H33)</f>
        <v>2433.822</v>
      </c>
      <c r="I34" s="10"/>
      <c r="J34" s="10"/>
      <c r="K34" s="10"/>
      <c r="L34" s="10"/>
      <c r="M34" s="10"/>
      <c r="N34" s="10"/>
      <c r="O34" s="10"/>
    </row>
    <row r="35" spans="1:15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7" ht="15">
      <c r="D37" s="8" t="s">
        <v>39</v>
      </c>
    </row>
    <row r="38" ht="15">
      <c r="D38" s="8" t="s">
        <v>41</v>
      </c>
    </row>
    <row r="41" ht="15">
      <c r="A41" s="10"/>
    </row>
    <row r="42" ht="15">
      <c r="B42" s="8" t="s">
        <v>43</v>
      </c>
    </row>
    <row r="45" spans="3:5" ht="15">
      <c r="C45" s="8" t="s">
        <v>44</v>
      </c>
      <c r="E45" s="8" t="s">
        <v>105</v>
      </c>
    </row>
    <row r="46" spans="3:6" ht="15">
      <c r="C46" s="13">
        <v>363.8</v>
      </c>
      <c r="D46" s="8" t="s">
        <v>73</v>
      </c>
      <c r="F46" s="8" t="s">
        <v>128</v>
      </c>
    </row>
    <row r="48" spans="3:16" ht="15">
      <c r="C48" s="10" t="s">
        <v>47</v>
      </c>
      <c r="D48" s="10" t="s">
        <v>48</v>
      </c>
      <c r="E48" s="10"/>
      <c r="F48" s="10"/>
      <c r="G48" s="10" t="s">
        <v>49</v>
      </c>
      <c r="H48" s="10" t="s">
        <v>50</v>
      </c>
      <c r="I48" s="10"/>
      <c r="L48" s="10" t="s">
        <v>16</v>
      </c>
      <c r="M48" s="10"/>
      <c r="N48" s="10"/>
      <c r="O48" s="10"/>
      <c r="P48" s="10"/>
    </row>
    <row r="49" spans="3:16" ht="18.75" customHeight="1">
      <c r="C49" s="14">
        <v>1</v>
      </c>
      <c r="D49" s="15" t="s">
        <v>118</v>
      </c>
      <c r="E49" s="14"/>
      <c r="F49" s="14"/>
      <c r="G49" s="14" t="s">
        <v>52</v>
      </c>
      <c r="H49" s="11">
        <f>C12</f>
        <v>3681.69</v>
      </c>
      <c r="I49" s="10"/>
      <c r="L49" s="10" t="s">
        <v>21</v>
      </c>
      <c r="M49" s="10" t="s">
        <v>22</v>
      </c>
      <c r="N49" s="10" t="s">
        <v>23</v>
      </c>
      <c r="O49" s="10" t="s">
        <v>24</v>
      </c>
      <c r="P49" s="16" t="s">
        <v>25</v>
      </c>
    </row>
    <row r="50" spans="3:16" ht="15">
      <c r="C50" s="10"/>
      <c r="D50" s="10"/>
      <c r="E50" s="10"/>
      <c r="F50" s="10"/>
      <c r="G50" s="10"/>
      <c r="H50" s="10"/>
      <c r="I50" s="10"/>
      <c r="L50" s="10"/>
      <c r="M50" s="10"/>
      <c r="N50" s="10"/>
      <c r="O50" s="10"/>
      <c r="P50" s="10"/>
    </row>
    <row r="51" spans="3:16" ht="15">
      <c r="C51" s="14">
        <v>2</v>
      </c>
      <c r="D51" s="15" t="s">
        <v>2</v>
      </c>
      <c r="E51" s="14"/>
      <c r="F51" s="14"/>
      <c r="G51" s="14" t="s">
        <v>52</v>
      </c>
      <c r="H51" s="11">
        <f>F12</f>
        <v>3585.2799999999997</v>
      </c>
      <c r="I51" s="10"/>
      <c r="L51" s="10"/>
      <c r="M51" s="10"/>
      <c r="N51" s="10"/>
      <c r="O51" s="10"/>
      <c r="P51" s="10"/>
    </row>
    <row r="52" spans="3:16" ht="15">
      <c r="C52" s="10">
        <v>3</v>
      </c>
      <c r="D52" s="10" t="s">
        <v>54</v>
      </c>
      <c r="E52" s="10"/>
      <c r="F52" s="10"/>
      <c r="G52" s="10" t="s">
        <v>52</v>
      </c>
      <c r="H52" s="10"/>
      <c r="I52" s="10"/>
      <c r="L52" s="10"/>
      <c r="M52" s="10"/>
      <c r="N52" s="10"/>
      <c r="O52" s="10"/>
      <c r="P52" s="10"/>
    </row>
    <row r="53" spans="3:16" ht="15">
      <c r="C53" s="10">
        <v>4</v>
      </c>
      <c r="D53" s="17" t="s">
        <v>55</v>
      </c>
      <c r="E53" s="10"/>
      <c r="F53" s="10"/>
      <c r="G53" s="17" t="s">
        <v>52</v>
      </c>
      <c r="H53" s="19">
        <v>2433.82</v>
      </c>
      <c r="I53" s="10"/>
      <c r="J53" s="20">
        <f>H53-H34</f>
        <v>-0.0019999999999527063</v>
      </c>
      <c r="L53" s="10"/>
      <c r="M53" s="10"/>
      <c r="N53" s="10"/>
      <c r="O53" s="10"/>
      <c r="P53" s="10"/>
    </row>
    <row r="54" spans="3:16" ht="15">
      <c r="C54" s="10"/>
      <c r="D54" s="17" t="s">
        <v>11</v>
      </c>
      <c r="E54" s="10"/>
      <c r="F54" s="10"/>
      <c r="G54" s="10"/>
      <c r="H54" s="10"/>
      <c r="I54" s="10"/>
      <c r="L54" s="10"/>
      <c r="M54" s="10"/>
      <c r="N54" s="10"/>
      <c r="O54" s="10"/>
      <c r="P54" s="10"/>
    </row>
    <row r="55" spans="3:16" ht="15">
      <c r="C55" s="10">
        <v>6.69</v>
      </c>
      <c r="D55" s="10"/>
      <c r="E55" s="10"/>
      <c r="F55" s="10"/>
      <c r="G55" s="10" t="s">
        <v>52</v>
      </c>
      <c r="H55" s="12">
        <f>H34</f>
        <v>2433.822</v>
      </c>
      <c r="I55" s="10"/>
      <c r="L55" s="10"/>
      <c r="M55" s="10"/>
      <c r="N55" s="10"/>
      <c r="O55" s="10"/>
      <c r="P55" s="10"/>
    </row>
    <row r="56" spans="3:16" ht="15">
      <c r="C56" s="10"/>
      <c r="D56" s="10"/>
      <c r="E56" s="10"/>
      <c r="F56" s="10"/>
      <c r="G56" s="10"/>
      <c r="H56" s="10"/>
      <c r="I56" s="10"/>
      <c r="L56" s="10"/>
      <c r="M56" s="10"/>
      <c r="N56" s="10"/>
      <c r="O56" s="10"/>
      <c r="P56" s="10"/>
    </row>
    <row r="57" spans="3:16" ht="15">
      <c r="C57" s="10">
        <v>2.74</v>
      </c>
      <c r="D57" s="17" t="s">
        <v>56</v>
      </c>
      <c r="E57" s="10"/>
      <c r="F57" s="10"/>
      <c r="G57" s="10" t="s">
        <v>52</v>
      </c>
      <c r="H57" s="11">
        <f>SUM(H58:H60)</f>
        <v>0</v>
      </c>
      <c r="I57" s="10"/>
      <c r="L57" s="10"/>
      <c r="M57" s="10"/>
      <c r="N57" s="10"/>
      <c r="O57" s="10"/>
      <c r="P57" s="10"/>
    </row>
    <row r="58" spans="3:16" ht="15">
      <c r="C58" s="10"/>
      <c r="D58" s="10"/>
      <c r="E58" s="10"/>
      <c r="F58" s="10"/>
      <c r="G58" s="10"/>
      <c r="H58" s="10"/>
      <c r="I58" s="10"/>
      <c r="L58" s="10"/>
      <c r="M58" s="10"/>
      <c r="N58" s="10"/>
      <c r="O58" s="10"/>
      <c r="P58" s="10"/>
    </row>
    <row r="59" spans="3:16" ht="15">
      <c r="C59" s="10"/>
      <c r="D59" s="10"/>
      <c r="E59" s="10"/>
      <c r="F59" s="10"/>
      <c r="G59" s="10"/>
      <c r="H59" s="10"/>
      <c r="I59" s="10"/>
      <c r="L59" s="10"/>
      <c r="M59" s="10"/>
      <c r="N59" s="10"/>
      <c r="O59" s="10"/>
      <c r="P59" s="10">
        <f>SUM(P50:P58)</f>
        <v>0</v>
      </c>
    </row>
    <row r="60" spans="3:16" ht="15">
      <c r="C60" s="10"/>
      <c r="D60" s="10" t="s">
        <v>120</v>
      </c>
      <c r="E60" s="10"/>
      <c r="F60" s="10"/>
      <c r="G60" s="10"/>
      <c r="H60" s="10"/>
      <c r="I60" s="10"/>
      <c r="L60" s="10"/>
      <c r="M60" s="10"/>
      <c r="N60" s="10"/>
      <c r="O60" s="10"/>
      <c r="P60" s="10"/>
    </row>
    <row r="61" spans="3:16" ht="15">
      <c r="C61" s="10"/>
      <c r="D61" s="10"/>
      <c r="E61" s="10"/>
      <c r="F61" s="10"/>
      <c r="G61" s="10" t="s">
        <v>52</v>
      </c>
      <c r="H61" s="10"/>
      <c r="I61" s="10"/>
      <c r="L61" s="10"/>
      <c r="M61" s="10"/>
      <c r="N61" s="10"/>
      <c r="O61" s="10"/>
      <c r="P61" s="10"/>
    </row>
    <row r="62" spans="3:16" ht="15">
      <c r="C62" s="10" t="s">
        <v>121</v>
      </c>
      <c r="D62" s="10" t="s">
        <v>59</v>
      </c>
      <c r="E62" s="10"/>
      <c r="F62" s="10"/>
      <c r="G62" s="10"/>
      <c r="H62" s="12">
        <v>5140.31</v>
      </c>
      <c r="I62" s="10"/>
      <c r="L62" s="10"/>
      <c r="M62" s="10"/>
      <c r="N62" s="10"/>
      <c r="O62" s="10"/>
      <c r="P62" s="10"/>
    </row>
    <row r="63" spans="3:16" ht="15">
      <c r="C63" s="10"/>
      <c r="D63" s="10" t="s">
        <v>122</v>
      </c>
      <c r="E63" s="10"/>
      <c r="F63" s="10"/>
      <c r="G63" s="10" t="s">
        <v>52</v>
      </c>
      <c r="H63" s="11">
        <v>8171.71</v>
      </c>
      <c r="I63" s="10"/>
      <c r="L63" s="10"/>
      <c r="M63" s="10"/>
      <c r="N63" s="10"/>
      <c r="O63" s="10"/>
      <c r="P63" s="10"/>
    </row>
    <row r="64" spans="3:16" ht="15">
      <c r="C64" s="10"/>
      <c r="D64" s="10" t="s">
        <v>61</v>
      </c>
      <c r="E64" s="10"/>
      <c r="F64" s="10"/>
      <c r="G64" s="10" t="s">
        <v>52</v>
      </c>
      <c r="H64" s="10"/>
      <c r="I64" s="10"/>
      <c r="L64" s="10"/>
      <c r="M64" s="10"/>
      <c r="N64" s="10"/>
      <c r="O64" s="10"/>
      <c r="P64" s="10"/>
    </row>
    <row r="65" spans="3:16" ht="15">
      <c r="C65" s="10"/>
      <c r="D65" s="10"/>
      <c r="E65" s="10"/>
      <c r="F65" s="10"/>
      <c r="G65" s="10" t="s">
        <v>52</v>
      </c>
      <c r="H65" s="10"/>
      <c r="I65" s="10"/>
      <c r="L65" s="10"/>
      <c r="M65" s="10"/>
      <c r="N65" s="10"/>
      <c r="O65" s="10"/>
      <c r="P65" s="10"/>
    </row>
    <row r="66" spans="3:16" ht="15">
      <c r="C66" s="10"/>
      <c r="D66" s="10" t="s">
        <v>62</v>
      </c>
      <c r="E66" s="10"/>
      <c r="F66" s="10"/>
      <c r="G66" s="10" t="s">
        <v>52</v>
      </c>
      <c r="H66" s="10"/>
      <c r="I66" s="10"/>
      <c r="L66" s="10"/>
      <c r="M66" s="10"/>
      <c r="N66" s="10"/>
      <c r="O66" s="10"/>
      <c r="P66" s="10"/>
    </row>
    <row r="67" spans="3:16" ht="15">
      <c r="C67" s="10"/>
      <c r="D67" s="10" t="s">
        <v>123</v>
      </c>
      <c r="E67" s="10"/>
      <c r="F67" s="10"/>
      <c r="G67" s="10" t="s">
        <v>52</v>
      </c>
      <c r="H67" s="12">
        <f>H63+H51-H53</f>
        <v>9323.17</v>
      </c>
      <c r="I67" s="10"/>
      <c r="L67" s="10"/>
      <c r="M67" s="10"/>
      <c r="N67" s="10"/>
      <c r="O67" s="10"/>
      <c r="P67" s="10"/>
    </row>
    <row r="68" spans="3:16" ht="15">
      <c r="C68" s="10"/>
      <c r="D68" s="10"/>
      <c r="E68" s="10"/>
      <c r="F68" s="10"/>
      <c r="G68" s="10"/>
      <c r="H68" s="18"/>
      <c r="I68" s="10"/>
      <c r="L68" s="10"/>
      <c r="M68" s="10"/>
      <c r="N68" s="10"/>
      <c r="O68" s="10"/>
      <c r="P68" s="10"/>
    </row>
    <row r="69" ht="15">
      <c r="E69" s="8" t="s">
        <v>64</v>
      </c>
    </row>
    <row r="70" ht="15">
      <c r="E70" s="8" t="s">
        <v>65</v>
      </c>
    </row>
    <row r="71" spans="3:9" ht="15">
      <c r="C71" s="10" t="s">
        <v>66</v>
      </c>
      <c r="D71" s="10" t="s">
        <v>67</v>
      </c>
      <c r="E71" s="10" t="s">
        <v>68</v>
      </c>
      <c r="F71" s="10"/>
      <c r="G71" s="10" t="s">
        <v>69</v>
      </c>
      <c r="H71" s="10"/>
      <c r="I71" s="10" t="s">
        <v>70</v>
      </c>
    </row>
    <row r="72" spans="3:9" ht="15" hidden="1">
      <c r="C72" s="10" t="s">
        <v>74</v>
      </c>
      <c r="D72" s="10"/>
      <c r="E72" s="10">
        <v>408.45</v>
      </c>
      <c r="F72" s="10"/>
      <c r="G72" s="10">
        <v>167.51</v>
      </c>
      <c r="H72" s="10"/>
      <c r="I72" s="10">
        <v>240.94</v>
      </c>
    </row>
    <row r="73" spans="3:9" ht="15" hidden="1">
      <c r="C73" s="10" t="s">
        <v>78</v>
      </c>
      <c r="D73" s="10">
        <v>240.94</v>
      </c>
      <c r="E73" s="10">
        <v>408.45</v>
      </c>
      <c r="F73" s="10"/>
      <c r="G73" s="10">
        <v>362.85</v>
      </c>
      <c r="H73" s="10"/>
      <c r="I73" s="10">
        <v>286.54</v>
      </c>
    </row>
    <row r="74" spans="3:9" ht="15" hidden="1">
      <c r="C74" s="10" t="s">
        <v>82</v>
      </c>
      <c r="D74" s="10">
        <v>286.54</v>
      </c>
      <c r="E74" s="10">
        <v>408.45</v>
      </c>
      <c r="F74" s="10"/>
      <c r="G74" s="10">
        <v>282.98</v>
      </c>
      <c r="H74" s="10"/>
      <c r="I74" s="10">
        <v>412.01</v>
      </c>
    </row>
    <row r="75" spans="3:9" ht="15" hidden="1">
      <c r="C75" s="10" t="s">
        <v>85</v>
      </c>
      <c r="D75" s="10">
        <v>412.01</v>
      </c>
      <c r="E75" s="10">
        <v>408.45</v>
      </c>
      <c r="F75" s="10"/>
      <c r="G75" s="10">
        <v>402.58</v>
      </c>
      <c r="H75" s="10"/>
      <c r="I75" s="10">
        <v>417.88</v>
      </c>
    </row>
    <row r="76" spans="3:9" ht="15" hidden="1">
      <c r="C76" s="10" t="s">
        <v>86</v>
      </c>
      <c r="D76" s="10">
        <v>417.88</v>
      </c>
      <c r="E76" s="10">
        <v>408.45</v>
      </c>
      <c r="F76" s="10"/>
      <c r="G76" s="10">
        <v>357.54</v>
      </c>
      <c r="H76" s="10"/>
      <c r="I76" s="10">
        <v>468.79</v>
      </c>
    </row>
    <row r="77" spans="3:9" ht="15" hidden="1">
      <c r="C77" s="10" t="s">
        <v>91</v>
      </c>
      <c r="D77" s="10">
        <v>468.79</v>
      </c>
      <c r="E77" s="10">
        <v>408.45</v>
      </c>
      <c r="F77" s="10"/>
      <c r="G77" s="10">
        <v>411.55</v>
      </c>
      <c r="H77" s="10"/>
      <c r="I77" s="10">
        <v>465.09</v>
      </c>
    </row>
    <row r="78" spans="3:9" ht="15" hidden="1">
      <c r="C78" s="10" t="s">
        <v>96</v>
      </c>
      <c r="D78" s="10">
        <v>465.09</v>
      </c>
      <c r="E78" s="10">
        <v>408.45</v>
      </c>
      <c r="F78" s="10"/>
      <c r="G78" s="10">
        <v>447.07</v>
      </c>
      <c r="H78" s="10"/>
      <c r="I78" s="10">
        <v>427.07</v>
      </c>
    </row>
    <row r="79" spans="3:9" ht="15" hidden="1">
      <c r="C79" s="10" t="s">
        <v>100</v>
      </c>
      <c r="D79" s="10">
        <v>427.07</v>
      </c>
      <c r="E79" s="10">
        <v>408.9</v>
      </c>
      <c r="F79" s="10"/>
      <c r="G79" s="10">
        <v>283.5</v>
      </c>
      <c r="H79" s="10"/>
      <c r="I79" s="10">
        <v>552.47</v>
      </c>
    </row>
    <row r="80" spans="3:9" ht="15" hidden="1">
      <c r="C80" s="10" t="s">
        <v>106</v>
      </c>
      <c r="D80" s="10">
        <v>552.47</v>
      </c>
      <c r="E80" s="10">
        <v>408.9</v>
      </c>
      <c r="F80" s="10"/>
      <c r="G80" s="10">
        <v>426.85</v>
      </c>
      <c r="H80" s="10"/>
      <c r="I80" s="10">
        <v>534.52</v>
      </c>
    </row>
    <row r="81" spans="3:9" ht="15" hidden="1">
      <c r="C81" s="10" t="s">
        <v>109</v>
      </c>
      <c r="D81" s="10">
        <v>534.52</v>
      </c>
      <c r="E81" s="10">
        <v>408.9</v>
      </c>
      <c r="F81" s="10"/>
      <c r="G81" s="10">
        <v>505.59</v>
      </c>
      <c r="H81" s="10"/>
      <c r="I81" s="10">
        <v>437.83</v>
      </c>
    </row>
    <row r="82" spans="3:9" ht="15">
      <c r="C82" s="10" t="s">
        <v>116</v>
      </c>
      <c r="D82" s="11">
        <f>I81</f>
        <v>437.83</v>
      </c>
      <c r="E82" s="11">
        <v>408.9</v>
      </c>
      <c r="F82" s="10"/>
      <c r="G82" s="11">
        <v>500.58</v>
      </c>
      <c r="H82" s="10"/>
      <c r="I82" s="11">
        <f>D82+E82-G82</f>
        <v>346.15000000000003</v>
      </c>
    </row>
    <row r="83" spans="3:9" ht="15">
      <c r="C83" s="10" t="s">
        <v>119</v>
      </c>
      <c r="D83" s="10">
        <v>346.15</v>
      </c>
      <c r="E83" s="10">
        <v>408.9</v>
      </c>
      <c r="F83" s="10"/>
      <c r="G83" s="11">
        <v>522.99</v>
      </c>
      <c r="H83" s="10"/>
      <c r="I83" s="10">
        <v>232.06</v>
      </c>
    </row>
    <row r="84" spans="3:9" ht="15">
      <c r="C84" s="10" t="s">
        <v>126</v>
      </c>
      <c r="D84" s="10">
        <v>232.06</v>
      </c>
      <c r="E84" s="10">
        <v>408.9</v>
      </c>
      <c r="F84" s="10"/>
      <c r="G84" s="10">
        <v>247.71</v>
      </c>
      <c r="H84" s="10"/>
      <c r="I84" s="10">
        <v>393.25</v>
      </c>
    </row>
    <row r="85" spans="3:9" ht="15">
      <c r="C85" s="10" t="s">
        <v>129</v>
      </c>
      <c r="D85" s="10">
        <v>393.25</v>
      </c>
      <c r="E85" s="10">
        <v>408.9</v>
      </c>
      <c r="F85" s="10"/>
      <c r="G85" s="10">
        <v>468.72</v>
      </c>
      <c r="H85" s="10"/>
      <c r="I85" s="10">
        <v>333.43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86"/>
  <sheetViews>
    <sheetView zoomScalePageLayoutView="0" workbookViewId="0" topLeftCell="A43">
      <selection activeCell="A43" sqref="A1:IV16384"/>
    </sheetView>
  </sheetViews>
  <sheetFormatPr defaultColWidth="9.140625" defaultRowHeight="15"/>
  <cols>
    <col min="1" max="5" width="9.140625" style="8" customWidth="1"/>
    <col min="6" max="6" width="17.421875" style="8" customWidth="1"/>
    <col min="7" max="8" width="9.140625" style="8" customWidth="1"/>
    <col min="9" max="9" width="8.140625" style="8" customWidth="1"/>
    <col min="10" max="16384" width="9.140625" style="8" customWidth="1"/>
  </cols>
  <sheetData>
    <row r="2" spans="2:6" ht="15">
      <c r="B2" s="8" t="s">
        <v>111</v>
      </c>
      <c r="D2" s="9" t="s">
        <v>131</v>
      </c>
      <c r="F2" s="9" t="s">
        <v>113</v>
      </c>
    </row>
    <row r="8" spans="1:8" ht="15">
      <c r="A8" s="10"/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/>
    </row>
    <row r="9" spans="1:8" ht="15">
      <c r="A9" s="10"/>
      <c r="B9" s="10" t="s">
        <v>6</v>
      </c>
      <c r="C9" s="10"/>
      <c r="D9" s="10"/>
      <c r="E9" s="10" t="s">
        <v>7</v>
      </c>
      <c r="F9" s="10" t="s">
        <v>8</v>
      </c>
      <c r="G9" s="10" t="s">
        <v>9</v>
      </c>
      <c r="H9" s="10"/>
    </row>
    <row r="10" spans="1:8" ht="15">
      <c r="A10" s="10" t="s">
        <v>10</v>
      </c>
      <c r="B10" s="11">
        <v>3155.28</v>
      </c>
      <c r="C10" s="11">
        <v>1859.02</v>
      </c>
      <c r="D10" s="11">
        <v>1230.11</v>
      </c>
      <c r="E10" s="10"/>
      <c r="F10" s="11">
        <f>D10</f>
        <v>1230.11</v>
      </c>
      <c r="G10" s="11">
        <f>B10+C10-F10</f>
        <v>3784.1900000000005</v>
      </c>
      <c r="H10" s="10"/>
    </row>
    <row r="11" spans="1:8" ht="15">
      <c r="A11" s="10" t="s">
        <v>11</v>
      </c>
      <c r="B11" s="11">
        <v>3093.65</v>
      </c>
      <c r="C11" s="11">
        <v>1822.67</v>
      </c>
      <c r="D11" s="11">
        <v>1206.07</v>
      </c>
      <c r="E11" s="10"/>
      <c r="F11" s="11">
        <f>D11</f>
        <v>1206.07</v>
      </c>
      <c r="G11" s="11">
        <f>B11+C11-F11</f>
        <v>3710.25</v>
      </c>
      <c r="H11" s="10"/>
    </row>
    <row r="12" spans="1:8" ht="15">
      <c r="A12" s="10" t="s">
        <v>12</v>
      </c>
      <c r="B12" s="10"/>
      <c r="C12" s="11">
        <f>SUM(C10:C11)</f>
        <v>3681.69</v>
      </c>
      <c r="D12" s="10"/>
      <c r="E12" s="10"/>
      <c r="F12" s="11">
        <f>SUM(F10:F11)</f>
        <v>2436.18</v>
      </c>
      <c r="G12" s="10"/>
      <c r="H12" s="10"/>
    </row>
    <row r="17" spans="1:15" ht="15">
      <c r="A17" s="10"/>
      <c r="B17" s="10" t="s">
        <v>13</v>
      </c>
      <c r="C17" s="10" t="s">
        <v>14</v>
      </c>
      <c r="D17" s="10"/>
      <c r="E17" s="10" t="s">
        <v>15</v>
      </c>
      <c r="F17" s="10"/>
      <c r="G17" s="10"/>
      <c r="H17" s="10"/>
      <c r="I17" s="10" t="s">
        <v>16</v>
      </c>
      <c r="J17" s="10"/>
      <c r="K17" s="10"/>
      <c r="L17" s="10"/>
      <c r="M17" s="10"/>
      <c r="N17" s="10"/>
      <c r="O17" s="10"/>
    </row>
    <row r="18" spans="1:15" ht="15">
      <c r="A18" s="10"/>
      <c r="B18" s="10"/>
      <c r="C18" s="10"/>
      <c r="D18" s="10"/>
      <c r="E18" s="10" t="s">
        <v>17</v>
      </c>
      <c r="F18" s="10" t="s">
        <v>18</v>
      </c>
      <c r="G18" s="10" t="s">
        <v>19</v>
      </c>
      <c r="H18" s="10" t="s">
        <v>20</v>
      </c>
      <c r="I18" s="10" t="s">
        <v>21</v>
      </c>
      <c r="J18" s="10" t="s">
        <v>22</v>
      </c>
      <c r="K18" s="10" t="s">
        <v>23</v>
      </c>
      <c r="L18" s="10" t="s">
        <v>24</v>
      </c>
      <c r="M18" s="10" t="s">
        <v>25</v>
      </c>
      <c r="N18" s="10"/>
      <c r="O18" s="10"/>
    </row>
    <row r="19" spans="1:15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">
      <c r="A23" s="10"/>
      <c r="B23" s="10"/>
      <c r="C23" s="10" t="s">
        <v>72</v>
      </c>
      <c r="D23" s="10"/>
      <c r="E23" s="10">
        <v>6.69</v>
      </c>
      <c r="F23" s="10" t="s">
        <v>114</v>
      </c>
      <c r="G23" s="10"/>
      <c r="H23" s="12">
        <f>E23*363.8</f>
        <v>2433.822</v>
      </c>
      <c r="I23" s="10"/>
      <c r="J23" s="10"/>
      <c r="K23" s="10"/>
      <c r="L23" s="10"/>
      <c r="M23" s="10"/>
      <c r="N23" s="10"/>
      <c r="O23" s="10"/>
    </row>
    <row r="24" spans="1:15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5">
      <c r="A26" s="10"/>
      <c r="B26" s="10"/>
      <c r="C26" s="10" t="s">
        <v>31</v>
      </c>
      <c r="D26" s="10"/>
      <c r="E26" s="10"/>
      <c r="F26" s="10" t="s">
        <v>32</v>
      </c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">
      <c r="A28" s="10"/>
      <c r="B28" s="10"/>
      <c r="C28" s="10" t="s">
        <v>33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">
      <c r="A29" s="10"/>
      <c r="B29" s="10"/>
      <c r="C29" s="10" t="s">
        <v>34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">
      <c r="A31" s="10"/>
      <c r="B31" s="10"/>
      <c r="C31" s="10" t="s">
        <v>35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">
      <c r="A34" s="10"/>
      <c r="B34" s="10"/>
      <c r="C34" s="10"/>
      <c r="D34" s="10"/>
      <c r="E34" s="10"/>
      <c r="F34" s="10"/>
      <c r="G34" s="17" t="s">
        <v>37</v>
      </c>
      <c r="H34" s="19">
        <f>SUM(H20:H33)</f>
        <v>2433.822</v>
      </c>
      <c r="I34" s="10"/>
      <c r="J34" s="10"/>
      <c r="K34" s="10"/>
      <c r="L34" s="10"/>
      <c r="M34" s="10"/>
      <c r="N34" s="10"/>
      <c r="O34" s="10"/>
    </row>
    <row r="35" spans="1:15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7" ht="15">
      <c r="D37" s="8" t="s">
        <v>39</v>
      </c>
    </row>
    <row r="38" ht="15">
      <c r="D38" s="8" t="s">
        <v>41</v>
      </c>
    </row>
    <row r="41" ht="15">
      <c r="A41" s="10"/>
    </row>
    <row r="42" ht="15">
      <c r="B42" s="8" t="s">
        <v>43</v>
      </c>
    </row>
    <row r="45" spans="3:5" ht="15">
      <c r="C45" s="8" t="s">
        <v>44</v>
      </c>
      <c r="E45" s="8" t="s">
        <v>105</v>
      </c>
    </row>
    <row r="46" spans="3:6" ht="15">
      <c r="C46" s="13">
        <v>363.8</v>
      </c>
      <c r="D46" s="8" t="s">
        <v>73</v>
      </c>
      <c r="F46" s="8" t="s">
        <v>132</v>
      </c>
    </row>
    <row r="48" spans="3:16" ht="15">
      <c r="C48" s="10" t="s">
        <v>47</v>
      </c>
      <c r="D48" s="10" t="s">
        <v>48</v>
      </c>
      <c r="E48" s="10"/>
      <c r="F48" s="10"/>
      <c r="G48" s="10" t="s">
        <v>49</v>
      </c>
      <c r="H48" s="10" t="s">
        <v>50</v>
      </c>
      <c r="I48" s="10"/>
      <c r="L48" s="10" t="s">
        <v>16</v>
      </c>
      <c r="M48" s="10"/>
      <c r="N48" s="10"/>
      <c r="O48" s="10"/>
      <c r="P48" s="10"/>
    </row>
    <row r="49" spans="3:16" ht="18.75" customHeight="1">
      <c r="C49" s="14">
        <v>1</v>
      </c>
      <c r="D49" s="15" t="s">
        <v>118</v>
      </c>
      <c r="E49" s="14"/>
      <c r="F49" s="14"/>
      <c r="G49" s="14" t="s">
        <v>52</v>
      </c>
      <c r="H49" s="11">
        <f>C12</f>
        <v>3681.69</v>
      </c>
      <c r="I49" s="10"/>
      <c r="L49" s="10" t="s">
        <v>21</v>
      </c>
      <c r="M49" s="10" t="s">
        <v>22</v>
      </c>
      <c r="N49" s="10" t="s">
        <v>23</v>
      </c>
      <c r="O49" s="10" t="s">
        <v>24</v>
      </c>
      <c r="P49" s="16" t="s">
        <v>25</v>
      </c>
    </row>
    <row r="50" spans="3:16" ht="15">
      <c r="C50" s="10"/>
      <c r="D50" s="10"/>
      <c r="E50" s="10"/>
      <c r="F50" s="10"/>
      <c r="G50" s="10"/>
      <c r="H50" s="10"/>
      <c r="I50" s="10"/>
      <c r="L50" s="10"/>
      <c r="M50" s="10"/>
      <c r="N50" s="10"/>
      <c r="O50" s="10"/>
      <c r="P50" s="10"/>
    </row>
    <row r="51" spans="3:16" ht="15">
      <c r="C51" s="14">
        <v>2</v>
      </c>
      <c r="D51" s="15" t="s">
        <v>2</v>
      </c>
      <c r="E51" s="14"/>
      <c r="F51" s="14"/>
      <c r="G51" s="14" t="s">
        <v>52</v>
      </c>
      <c r="H51" s="11">
        <f>F12</f>
        <v>2436.18</v>
      </c>
      <c r="I51" s="10"/>
      <c r="L51" s="10"/>
      <c r="M51" s="10"/>
      <c r="N51" s="10"/>
      <c r="O51" s="10"/>
      <c r="P51" s="10"/>
    </row>
    <row r="52" spans="3:16" ht="15">
      <c r="C52" s="10">
        <v>3</v>
      </c>
      <c r="D52" s="10" t="s">
        <v>54</v>
      </c>
      <c r="E52" s="10"/>
      <c r="F52" s="10"/>
      <c r="G52" s="10" t="s">
        <v>52</v>
      </c>
      <c r="H52" s="10"/>
      <c r="I52" s="10"/>
      <c r="L52" s="10"/>
      <c r="M52" s="10"/>
      <c r="N52" s="10"/>
      <c r="O52" s="10"/>
      <c r="P52" s="10"/>
    </row>
    <row r="53" spans="3:16" ht="15">
      <c r="C53" s="10">
        <v>4</v>
      </c>
      <c r="D53" s="17" t="s">
        <v>55</v>
      </c>
      <c r="E53" s="10"/>
      <c r="F53" s="10"/>
      <c r="G53" s="17" t="s">
        <v>52</v>
      </c>
      <c r="H53" s="19">
        <v>2433.82</v>
      </c>
      <c r="I53" s="10"/>
      <c r="J53" s="20">
        <f>H53-H34</f>
        <v>-0.0019999999999527063</v>
      </c>
      <c r="L53" s="10"/>
      <c r="M53" s="10"/>
      <c r="N53" s="10"/>
      <c r="O53" s="10"/>
      <c r="P53" s="10"/>
    </row>
    <row r="54" spans="3:16" ht="15">
      <c r="C54" s="10"/>
      <c r="D54" s="17" t="s">
        <v>11</v>
      </c>
      <c r="E54" s="10"/>
      <c r="F54" s="10"/>
      <c r="G54" s="10"/>
      <c r="H54" s="10"/>
      <c r="I54" s="10"/>
      <c r="L54" s="10"/>
      <c r="M54" s="10"/>
      <c r="N54" s="10"/>
      <c r="O54" s="10"/>
      <c r="P54" s="10"/>
    </row>
    <row r="55" spans="3:16" ht="15">
      <c r="C55" s="10">
        <v>6.69</v>
      </c>
      <c r="D55" s="10"/>
      <c r="E55" s="10"/>
      <c r="F55" s="10"/>
      <c r="G55" s="10" t="s">
        <v>52</v>
      </c>
      <c r="H55" s="12">
        <f>H34</f>
        <v>2433.822</v>
      </c>
      <c r="I55" s="10"/>
      <c r="L55" s="10"/>
      <c r="M55" s="10"/>
      <c r="N55" s="10"/>
      <c r="O55" s="10"/>
      <c r="P55" s="10"/>
    </row>
    <row r="56" spans="3:16" ht="15">
      <c r="C56" s="10"/>
      <c r="D56" s="10"/>
      <c r="E56" s="10"/>
      <c r="F56" s="10"/>
      <c r="G56" s="10"/>
      <c r="H56" s="10"/>
      <c r="I56" s="10"/>
      <c r="L56" s="10"/>
      <c r="M56" s="10"/>
      <c r="N56" s="10"/>
      <c r="O56" s="10"/>
      <c r="P56" s="10"/>
    </row>
    <row r="57" spans="3:16" ht="15">
      <c r="C57" s="10">
        <v>2.74</v>
      </c>
      <c r="D57" s="17" t="s">
        <v>56</v>
      </c>
      <c r="E57" s="10"/>
      <c r="F57" s="10"/>
      <c r="G57" s="10" t="s">
        <v>52</v>
      </c>
      <c r="H57" s="11">
        <f>SUM(H58:H60)</f>
        <v>0</v>
      </c>
      <c r="I57" s="10"/>
      <c r="L57" s="10"/>
      <c r="M57" s="10"/>
      <c r="N57" s="10"/>
      <c r="O57" s="10"/>
      <c r="P57" s="10"/>
    </row>
    <row r="58" spans="3:16" ht="15">
      <c r="C58" s="10"/>
      <c r="D58" s="10"/>
      <c r="E58" s="10"/>
      <c r="F58" s="10"/>
      <c r="G58" s="10"/>
      <c r="H58" s="10"/>
      <c r="I58" s="10"/>
      <c r="L58" s="10"/>
      <c r="M58" s="10"/>
      <c r="N58" s="10"/>
      <c r="O58" s="10"/>
      <c r="P58" s="10"/>
    </row>
    <row r="59" spans="3:16" ht="15">
      <c r="C59" s="10"/>
      <c r="D59" s="10"/>
      <c r="E59" s="10"/>
      <c r="F59" s="10"/>
      <c r="G59" s="10"/>
      <c r="H59" s="10"/>
      <c r="I59" s="10"/>
      <c r="L59" s="10"/>
      <c r="M59" s="10"/>
      <c r="N59" s="10"/>
      <c r="O59" s="10"/>
      <c r="P59" s="10">
        <f>SUM(P50:P58)</f>
        <v>0</v>
      </c>
    </row>
    <row r="60" spans="3:16" ht="15">
      <c r="C60" s="10"/>
      <c r="D60" s="10" t="s">
        <v>120</v>
      </c>
      <c r="E60" s="10"/>
      <c r="F60" s="10"/>
      <c r="G60" s="10"/>
      <c r="H60" s="10"/>
      <c r="I60" s="10"/>
      <c r="L60" s="10"/>
      <c r="M60" s="10"/>
      <c r="N60" s="10"/>
      <c r="O60" s="10"/>
      <c r="P60" s="10"/>
    </row>
    <row r="61" spans="3:16" ht="15">
      <c r="C61" s="10"/>
      <c r="D61" s="10"/>
      <c r="E61" s="10"/>
      <c r="F61" s="10"/>
      <c r="G61" s="10" t="s">
        <v>52</v>
      </c>
      <c r="H61" s="10"/>
      <c r="I61" s="10"/>
      <c r="L61" s="10"/>
      <c r="M61" s="10"/>
      <c r="N61" s="10"/>
      <c r="O61" s="10"/>
      <c r="P61" s="10"/>
    </row>
    <row r="62" spans="3:16" ht="15">
      <c r="C62" s="10" t="s">
        <v>121</v>
      </c>
      <c r="D62" s="10" t="s">
        <v>59</v>
      </c>
      <c r="E62" s="10"/>
      <c r="F62" s="10"/>
      <c r="G62" s="10"/>
      <c r="H62" s="12">
        <v>5438.69</v>
      </c>
      <c r="I62" s="10"/>
      <c r="L62" s="10"/>
      <c r="M62" s="10"/>
      <c r="N62" s="10"/>
      <c r="O62" s="10"/>
      <c r="P62" s="10"/>
    </row>
    <row r="63" spans="3:16" ht="15">
      <c r="C63" s="10"/>
      <c r="D63" s="10" t="s">
        <v>122</v>
      </c>
      <c r="E63" s="10"/>
      <c r="F63" s="10"/>
      <c r="G63" s="10" t="s">
        <v>52</v>
      </c>
      <c r="H63" s="11">
        <v>9323.17</v>
      </c>
      <c r="I63" s="10"/>
      <c r="L63" s="10"/>
      <c r="M63" s="10"/>
      <c r="N63" s="10"/>
      <c r="O63" s="10"/>
      <c r="P63" s="10"/>
    </row>
    <row r="64" spans="3:16" ht="15">
      <c r="C64" s="10"/>
      <c r="D64" s="10" t="s">
        <v>61</v>
      </c>
      <c r="E64" s="10"/>
      <c r="F64" s="10"/>
      <c r="G64" s="10" t="s">
        <v>52</v>
      </c>
      <c r="H64" s="10"/>
      <c r="I64" s="10"/>
      <c r="L64" s="10"/>
      <c r="M64" s="10"/>
      <c r="N64" s="10"/>
      <c r="O64" s="10"/>
      <c r="P64" s="10"/>
    </row>
    <row r="65" spans="3:16" ht="15">
      <c r="C65" s="10"/>
      <c r="D65" s="10"/>
      <c r="E65" s="10"/>
      <c r="F65" s="10"/>
      <c r="G65" s="10" t="s">
        <v>52</v>
      </c>
      <c r="H65" s="10"/>
      <c r="I65" s="10"/>
      <c r="L65" s="10"/>
      <c r="M65" s="10"/>
      <c r="N65" s="10"/>
      <c r="O65" s="10"/>
      <c r="P65" s="10"/>
    </row>
    <row r="66" spans="3:16" ht="15">
      <c r="C66" s="10"/>
      <c r="D66" s="10" t="s">
        <v>62</v>
      </c>
      <c r="E66" s="10"/>
      <c r="F66" s="10"/>
      <c r="G66" s="10" t="s">
        <v>52</v>
      </c>
      <c r="H66" s="10"/>
      <c r="I66" s="10"/>
      <c r="L66" s="10"/>
      <c r="M66" s="10"/>
      <c r="N66" s="10"/>
      <c r="O66" s="10"/>
      <c r="P66" s="10"/>
    </row>
    <row r="67" spans="3:16" ht="15">
      <c r="C67" s="10"/>
      <c r="D67" s="10" t="s">
        <v>123</v>
      </c>
      <c r="E67" s="10"/>
      <c r="F67" s="10"/>
      <c r="G67" s="10" t="s">
        <v>52</v>
      </c>
      <c r="H67" s="12">
        <f>H63+H51-H53</f>
        <v>9325.53</v>
      </c>
      <c r="I67" s="10"/>
      <c r="L67" s="10"/>
      <c r="M67" s="10"/>
      <c r="N67" s="10"/>
      <c r="O67" s="10"/>
      <c r="P67" s="10"/>
    </row>
    <row r="68" spans="3:16" ht="15">
      <c r="C68" s="10"/>
      <c r="D68" s="10"/>
      <c r="E68" s="10"/>
      <c r="F68" s="10"/>
      <c r="G68" s="10"/>
      <c r="H68" s="18"/>
      <c r="I68" s="10"/>
      <c r="L68" s="10"/>
      <c r="M68" s="10"/>
      <c r="N68" s="10"/>
      <c r="O68" s="10"/>
      <c r="P68" s="10"/>
    </row>
    <row r="69" ht="15">
      <c r="E69" s="8" t="s">
        <v>64</v>
      </c>
    </row>
    <row r="70" ht="15">
      <c r="E70" s="8" t="s">
        <v>65</v>
      </c>
    </row>
    <row r="71" spans="3:9" ht="15">
      <c r="C71" s="10" t="s">
        <v>66</v>
      </c>
      <c r="D71" s="10" t="s">
        <v>67</v>
      </c>
      <c r="E71" s="10" t="s">
        <v>68</v>
      </c>
      <c r="F71" s="10"/>
      <c r="G71" s="10" t="s">
        <v>69</v>
      </c>
      <c r="H71" s="10"/>
      <c r="I71" s="10" t="s">
        <v>70</v>
      </c>
    </row>
    <row r="72" spans="3:9" ht="15" hidden="1">
      <c r="C72" s="10" t="s">
        <v>74</v>
      </c>
      <c r="D72" s="10"/>
      <c r="E72" s="10">
        <v>408.45</v>
      </c>
      <c r="F72" s="10"/>
      <c r="G72" s="10">
        <v>167.51</v>
      </c>
      <c r="H72" s="10"/>
      <c r="I72" s="10">
        <v>240.94</v>
      </c>
    </row>
    <row r="73" spans="3:9" ht="15" hidden="1">
      <c r="C73" s="10" t="s">
        <v>78</v>
      </c>
      <c r="D73" s="10">
        <v>240.94</v>
      </c>
      <c r="E73" s="10">
        <v>408.45</v>
      </c>
      <c r="F73" s="10"/>
      <c r="G73" s="10">
        <v>362.85</v>
      </c>
      <c r="H73" s="10"/>
      <c r="I73" s="10">
        <v>286.54</v>
      </c>
    </row>
    <row r="74" spans="3:9" ht="15" hidden="1">
      <c r="C74" s="10" t="s">
        <v>82</v>
      </c>
      <c r="D74" s="10">
        <v>286.54</v>
      </c>
      <c r="E74" s="10">
        <v>408.45</v>
      </c>
      <c r="F74" s="10"/>
      <c r="G74" s="10">
        <v>282.98</v>
      </c>
      <c r="H74" s="10"/>
      <c r="I74" s="10">
        <v>412.01</v>
      </c>
    </row>
    <row r="75" spans="3:9" ht="15" hidden="1">
      <c r="C75" s="10" t="s">
        <v>85</v>
      </c>
      <c r="D75" s="10">
        <v>412.01</v>
      </c>
      <c r="E75" s="10">
        <v>408.45</v>
      </c>
      <c r="F75" s="10"/>
      <c r="G75" s="10">
        <v>402.58</v>
      </c>
      <c r="H75" s="10"/>
      <c r="I75" s="10">
        <v>417.88</v>
      </c>
    </row>
    <row r="76" spans="3:9" ht="15" hidden="1">
      <c r="C76" s="10" t="s">
        <v>86</v>
      </c>
      <c r="D76" s="10">
        <v>417.88</v>
      </c>
      <c r="E76" s="10">
        <v>408.45</v>
      </c>
      <c r="F76" s="10"/>
      <c r="G76" s="10">
        <v>357.54</v>
      </c>
      <c r="H76" s="10"/>
      <c r="I76" s="10">
        <v>468.79</v>
      </c>
    </row>
    <row r="77" spans="3:9" ht="15" hidden="1">
      <c r="C77" s="10" t="s">
        <v>91</v>
      </c>
      <c r="D77" s="10">
        <v>468.79</v>
      </c>
      <c r="E77" s="10">
        <v>408.45</v>
      </c>
      <c r="F77" s="10"/>
      <c r="G77" s="10">
        <v>411.55</v>
      </c>
      <c r="H77" s="10"/>
      <c r="I77" s="10">
        <v>465.09</v>
      </c>
    </row>
    <row r="78" spans="3:9" ht="15" hidden="1">
      <c r="C78" s="10" t="s">
        <v>96</v>
      </c>
      <c r="D78" s="10">
        <v>465.09</v>
      </c>
      <c r="E78" s="10">
        <v>408.45</v>
      </c>
      <c r="F78" s="10"/>
      <c r="G78" s="10">
        <v>447.07</v>
      </c>
      <c r="H78" s="10"/>
      <c r="I78" s="10">
        <v>427.07</v>
      </c>
    </row>
    <row r="79" spans="3:9" ht="15" hidden="1">
      <c r="C79" s="10" t="s">
        <v>100</v>
      </c>
      <c r="D79" s="10">
        <v>427.07</v>
      </c>
      <c r="E79" s="10">
        <v>408.9</v>
      </c>
      <c r="F79" s="10"/>
      <c r="G79" s="10">
        <v>283.5</v>
      </c>
      <c r="H79" s="10"/>
      <c r="I79" s="10">
        <v>552.47</v>
      </c>
    </row>
    <row r="80" spans="3:9" ht="15" hidden="1">
      <c r="C80" s="10" t="s">
        <v>106</v>
      </c>
      <c r="D80" s="10">
        <v>552.47</v>
      </c>
      <c r="E80" s="10">
        <v>408.9</v>
      </c>
      <c r="F80" s="10"/>
      <c r="G80" s="10">
        <v>426.85</v>
      </c>
      <c r="H80" s="10"/>
      <c r="I80" s="10">
        <v>534.52</v>
      </c>
    </row>
    <row r="81" spans="3:9" ht="15">
      <c r="C81" s="10" t="s">
        <v>109</v>
      </c>
      <c r="D81" s="10">
        <v>534.52</v>
      </c>
      <c r="E81" s="10">
        <v>408.9</v>
      </c>
      <c r="F81" s="10"/>
      <c r="G81" s="10">
        <v>505.59</v>
      </c>
      <c r="H81" s="10"/>
      <c r="I81" s="10">
        <v>437.83</v>
      </c>
    </row>
    <row r="82" spans="3:9" ht="15">
      <c r="C82" s="10" t="s">
        <v>116</v>
      </c>
      <c r="D82" s="11">
        <f>I81</f>
        <v>437.83</v>
      </c>
      <c r="E82" s="11">
        <v>408.9</v>
      </c>
      <c r="F82" s="10"/>
      <c r="G82" s="11">
        <v>500.58</v>
      </c>
      <c r="H82" s="10"/>
      <c r="I82" s="11">
        <f>D82+E82-G82</f>
        <v>346.15000000000003</v>
      </c>
    </row>
    <row r="83" spans="3:9" ht="15">
      <c r="C83" s="10" t="s">
        <v>119</v>
      </c>
      <c r="D83" s="10">
        <v>346.15</v>
      </c>
      <c r="E83" s="10">
        <v>408.9</v>
      </c>
      <c r="F83" s="10"/>
      <c r="G83" s="11">
        <v>522.99</v>
      </c>
      <c r="H83" s="10"/>
      <c r="I83" s="10">
        <v>232.06</v>
      </c>
    </row>
    <row r="84" spans="3:9" ht="15">
      <c r="C84" s="10" t="s">
        <v>126</v>
      </c>
      <c r="D84" s="10">
        <v>232.06</v>
      </c>
      <c r="E84" s="10">
        <v>408.9</v>
      </c>
      <c r="F84" s="10"/>
      <c r="G84" s="10">
        <v>247.71</v>
      </c>
      <c r="H84" s="10"/>
      <c r="I84" s="10">
        <v>393.25</v>
      </c>
    </row>
    <row r="85" spans="3:9" ht="15">
      <c r="C85" s="10" t="s">
        <v>129</v>
      </c>
      <c r="D85" s="10">
        <v>393.25</v>
      </c>
      <c r="E85" s="10">
        <v>408.9</v>
      </c>
      <c r="F85" s="10"/>
      <c r="G85" s="10">
        <v>468.72</v>
      </c>
      <c r="H85" s="10"/>
      <c r="I85" s="10">
        <v>333.43</v>
      </c>
    </row>
    <row r="86" spans="3:9" ht="15">
      <c r="C86" s="10" t="s">
        <v>130</v>
      </c>
      <c r="D86" s="10">
        <v>333.43</v>
      </c>
      <c r="E86" s="10">
        <v>408.9</v>
      </c>
      <c r="F86" s="10"/>
      <c r="G86" s="10">
        <v>298.38</v>
      </c>
      <c r="H86" s="10"/>
      <c r="I86" s="10">
        <v>443.95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87"/>
  <sheetViews>
    <sheetView zoomScalePageLayoutView="0" workbookViewId="0" topLeftCell="A42">
      <selection activeCell="I88" sqref="I88"/>
    </sheetView>
  </sheetViews>
  <sheetFormatPr defaultColWidth="9.140625" defaultRowHeight="15"/>
  <cols>
    <col min="1" max="5" width="9.140625" style="8" customWidth="1"/>
    <col min="6" max="6" width="17.421875" style="8" customWidth="1"/>
    <col min="7" max="7" width="9.140625" style="8" customWidth="1"/>
    <col min="8" max="8" width="12.28125" style="8" customWidth="1"/>
    <col min="9" max="9" width="8.140625" style="8" customWidth="1"/>
    <col min="10" max="16384" width="9.140625" style="8" customWidth="1"/>
  </cols>
  <sheetData>
    <row r="2" spans="2:6" ht="15">
      <c r="B2" s="8" t="s">
        <v>111</v>
      </c>
      <c r="D2" s="9" t="s">
        <v>133</v>
      </c>
      <c r="F2" s="9" t="s">
        <v>113</v>
      </c>
    </row>
    <row r="8" spans="1:8" ht="15">
      <c r="A8" s="10"/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/>
    </row>
    <row r="9" spans="1:8" ht="15">
      <c r="A9" s="10"/>
      <c r="B9" s="10" t="s">
        <v>6</v>
      </c>
      <c r="C9" s="10"/>
      <c r="D9" s="10"/>
      <c r="E9" s="10" t="s">
        <v>7</v>
      </c>
      <c r="F9" s="10" t="s">
        <v>8</v>
      </c>
      <c r="G9" s="10" t="s">
        <v>9</v>
      </c>
      <c r="H9" s="10"/>
    </row>
    <row r="10" spans="1:8" ht="15">
      <c r="A10" s="10" t="s">
        <v>10</v>
      </c>
      <c r="B10" s="11">
        <v>3784.19</v>
      </c>
      <c r="C10" s="11">
        <v>1859.02</v>
      </c>
      <c r="D10" s="11">
        <v>1839.97</v>
      </c>
      <c r="E10" s="10"/>
      <c r="F10" s="11">
        <f>D10</f>
        <v>1839.97</v>
      </c>
      <c r="G10" s="11">
        <f>B10+C10-F10</f>
        <v>3803.24</v>
      </c>
      <c r="H10" s="10"/>
    </row>
    <row r="11" spans="1:8" ht="15">
      <c r="A11" s="10" t="s">
        <v>11</v>
      </c>
      <c r="B11" s="11">
        <v>3710.25</v>
      </c>
      <c r="C11" s="11">
        <v>1822.67</v>
      </c>
      <c r="D11" s="11">
        <v>1804</v>
      </c>
      <c r="E11" s="10"/>
      <c r="F11" s="11">
        <f>D11</f>
        <v>1804</v>
      </c>
      <c r="G11" s="11">
        <f>B11+C11-F11</f>
        <v>3728.92</v>
      </c>
      <c r="H11" s="10"/>
    </row>
    <row r="12" spans="1:8" ht="15">
      <c r="A12" s="10" t="s">
        <v>12</v>
      </c>
      <c r="B12" s="10"/>
      <c r="C12" s="11">
        <f>SUM(C10:C11)</f>
        <v>3681.69</v>
      </c>
      <c r="D12" s="10"/>
      <c r="E12" s="10"/>
      <c r="F12" s="11">
        <f>SUM(F10:F11)</f>
        <v>3643.9700000000003</v>
      </c>
      <c r="G12" s="10"/>
      <c r="H12" s="10"/>
    </row>
    <row r="17" spans="1:15" ht="15">
      <c r="A17" s="10"/>
      <c r="B17" s="10" t="s">
        <v>13</v>
      </c>
      <c r="C17" s="10" t="s">
        <v>14</v>
      </c>
      <c r="D17" s="10"/>
      <c r="E17" s="10" t="s">
        <v>15</v>
      </c>
      <c r="F17" s="10"/>
      <c r="G17" s="10"/>
      <c r="H17" s="10"/>
      <c r="I17" s="21"/>
      <c r="J17" s="21"/>
      <c r="K17" s="21"/>
      <c r="L17" s="21"/>
      <c r="M17" s="21"/>
      <c r="N17" s="21"/>
      <c r="O17" s="21"/>
    </row>
    <row r="18" spans="1:15" ht="15">
      <c r="A18" s="10"/>
      <c r="B18" s="10"/>
      <c r="C18" s="10"/>
      <c r="D18" s="10"/>
      <c r="E18" s="10" t="s">
        <v>17</v>
      </c>
      <c r="F18" s="10" t="s">
        <v>18</v>
      </c>
      <c r="G18" s="10" t="s">
        <v>19</v>
      </c>
      <c r="H18" s="10" t="s">
        <v>20</v>
      </c>
      <c r="I18" s="21"/>
      <c r="J18" s="21"/>
      <c r="K18" s="21"/>
      <c r="L18" s="21"/>
      <c r="M18" s="21"/>
      <c r="N18" s="21"/>
      <c r="O18" s="21"/>
    </row>
    <row r="19" spans="1:15" ht="15">
      <c r="A19" s="10"/>
      <c r="B19" s="10"/>
      <c r="C19" s="10"/>
      <c r="D19" s="10"/>
      <c r="E19" s="10"/>
      <c r="F19" s="10"/>
      <c r="G19" s="10"/>
      <c r="H19" s="10"/>
      <c r="I19" s="21"/>
      <c r="J19" s="21"/>
      <c r="K19" s="21"/>
      <c r="L19" s="21"/>
      <c r="M19" s="21"/>
      <c r="N19" s="21"/>
      <c r="O19" s="21"/>
    </row>
    <row r="20" spans="1:15" ht="15">
      <c r="A20" s="10"/>
      <c r="B20" s="10"/>
      <c r="C20" s="10"/>
      <c r="D20" s="10"/>
      <c r="E20" s="10"/>
      <c r="F20" s="10"/>
      <c r="G20" s="10"/>
      <c r="H20" s="10"/>
      <c r="I20" s="21"/>
      <c r="J20" s="21"/>
      <c r="K20" s="21"/>
      <c r="L20" s="21"/>
      <c r="M20" s="21"/>
      <c r="N20" s="21"/>
      <c r="O20" s="21"/>
    </row>
    <row r="21" spans="1:15" ht="15">
      <c r="A21" s="10"/>
      <c r="B21" s="10"/>
      <c r="C21" s="10"/>
      <c r="D21" s="10"/>
      <c r="E21" s="10"/>
      <c r="F21" s="10"/>
      <c r="G21" s="10"/>
      <c r="H21" s="10"/>
      <c r="I21" s="21"/>
      <c r="J21" s="21"/>
      <c r="K21" s="21"/>
      <c r="L21" s="21"/>
      <c r="M21" s="21"/>
      <c r="N21" s="21"/>
      <c r="O21" s="21"/>
    </row>
    <row r="22" spans="1:15" ht="15">
      <c r="A22" s="10"/>
      <c r="B22" s="10"/>
      <c r="C22" s="10"/>
      <c r="D22" s="10"/>
      <c r="E22" s="10"/>
      <c r="F22" s="10"/>
      <c r="G22" s="10"/>
      <c r="H22" s="10"/>
      <c r="I22" s="21"/>
      <c r="J22" s="21"/>
      <c r="K22" s="21"/>
      <c r="L22" s="21"/>
      <c r="M22" s="21"/>
      <c r="N22" s="21"/>
      <c r="O22" s="21"/>
    </row>
    <row r="23" spans="1:15" ht="15">
      <c r="A23" s="10"/>
      <c r="B23" s="10"/>
      <c r="C23" s="10" t="s">
        <v>72</v>
      </c>
      <c r="D23" s="10"/>
      <c r="E23" s="10">
        <v>6.69</v>
      </c>
      <c r="F23" s="10" t="s">
        <v>114</v>
      </c>
      <c r="G23" s="10"/>
      <c r="H23" s="12">
        <f>E23*363.8</f>
        <v>2433.822</v>
      </c>
      <c r="I23" s="21"/>
      <c r="J23" s="21"/>
      <c r="K23" s="21"/>
      <c r="L23" s="21"/>
      <c r="M23" s="21"/>
      <c r="N23" s="21"/>
      <c r="O23" s="21"/>
    </row>
    <row r="24" spans="1:15" ht="15">
      <c r="A24" s="10"/>
      <c r="B24" s="10"/>
      <c r="C24" s="10"/>
      <c r="D24" s="10"/>
      <c r="E24" s="10"/>
      <c r="F24" s="10"/>
      <c r="G24" s="10"/>
      <c r="H24" s="10"/>
      <c r="I24" s="21"/>
      <c r="J24" s="21"/>
      <c r="K24" s="21"/>
      <c r="L24" s="21"/>
      <c r="M24" s="21"/>
      <c r="N24" s="21"/>
      <c r="O24" s="21"/>
    </row>
    <row r="25" spans="1:15" ht="15">
      <c r="A25" s="10"/>
      <c r="B25" s="10"/>
      <c r="C25" s="10"/>
      <c r="D25" s="10"/>
      <c r="E25" s="10"/>
      <c r="F25" s="10"/>
      <c r="G25" s="10"/>
      <c r="H25" s="10"/>
      <c r="I25" s="21"/>
      <c r="J25" s="21"/>
      <c r="K25" s="21"/>
      <c r="L25" s="21"/>
      <c r="M25" s="21"/>
      <c r="N25" s="21"/>
      <c r="O25" s="21"/>
    </row>
    <row r="26" spans="1:15" ht="15">
      <c r="A26" s="10"/>
      <c r="B26" s="10"/>
      <c r="C26" s="10" t="s">
        <v>31</v>
      </c>
      <c r="D26" s="10"/>
      <c r="E26" s="10"/>
      <c r="F26" s="10" t="s">
        <v>32</v>
      </c>
      <c r="G26" s="10"/>
      <c r="H26" s="10"/>
      <c r="I26" s="21"/>
      <c r="J26" s="21"/>
      <c r="K26" s="21"/>
      <c r="L26" s="21"/>
      <c r="M26" s="21"/>
      <c r="N26" s="21"/>
      <c r="O26" s="21"/>
    </row>
    <row r="27" spans="1:15" ht="15">
      <c r="A27" s="10"/>
      <c r="B27" s="10"/>
      <c r="C27" s="10"/>
      <c r="D27" s="10"/>
      <c r="E27" s="10"/>
      <c r="F27" s="10"/>
      <c r="G27" s="10"/>
      <c r="H27" s="10"/>
      <c r="I27" s="21"/>
      <c r="J27" s="21"/>
      <c r="K27" s="21"/>
      <c r="L27" s="21"/>
      <c r="M27" s="21"/>
      <c r="N27" s="21"/>
      <c r="O27" s="21"/>
    </row>
    <row r="28" spans="1:15" ht="15">
      <c r="A28" s="10"/>
      <c r="B28" s="10"/>
      <c r="C28" s="10" t="s">
        <v>33</v>
      </c>
      <c r="D28" s="10"/>
      <c r="E28" s="10"/>
      <c r="F28" s="10"/>
      <c r="G28" s="10"/>
      <c r="H28" s="10"/>
      <c r="I28" s="21"/>
      <c r="J28" s="21"/>
      <c r="K28" s="21"/>
      <c r="L28" s="21"/>
      <c r="M28" s="21"/>
      <c r="N28" s="21"/>
      <c r="O28" s="21"/>
    </row>
    <row r="29" spans="1:15" ht="15">
      <c r="A29" s="10"/>
      <c r="B29" s="10"/>
      <c r="C29" s="10" t="s">
        <v>34</v>
      </c>
      <c r="D29" s="10"/>
      <c r="E29" s="10"/>
      <c r="F29" s="10"/>
      <c r="G29" s="10"/>
      <c r="H29" s="10"/>
      <c r="I29" s="21"/>
      <c r="J29" s="21"/>
      <c r="K29" s="21"/>
      <c r="L29" s="21"/>
      <c r="M29" s="21"/>
      <c r="N29" s="21"/>
      <c r="O29" s="21"/>
    </row>
    <row r="30" spans="1:15" ht="15">
      <c r="A30" s="10"/>
      <c r="B30" s="10"/>
      <c r="C30" s="10"/>
      <c r="D30" s="10"/>
      <c r="E30" s="10"/>
      <c r="F30" s="10"/>
      <c r="G30" s="10"/>
      <c r="H30" s="10"/>
      <c r="I30" s="21"/>
      <c r="J30" s="21"/>
      <c r="K30" s="21"/>
      <c r="L30" s="21"/>
      <c r="M30" s="21"/>
      <c r="N30" s="21"/>
      <c r="O30" s="21"/>
    </row>
    <row r="31" spans="1:15" ht="15">
      <c r="A31" s="10"/>
      <c r="B31" s="10"/>
      <c r="C31" s="10" t="s">
        <v>35</v>
      </c>
      <c r="D31" s="10"/>
      <c r="E31" s="10"/>
      <c r="F31" s="10"/>
      <c r="G31" s="10"/>
      <c r="H31" s="10"/>
      <c r="I31" s="21"/>
      <c r="J31" s="21"/>
      <c r="K31" s="21"/>
      <c r="L31" s="21"/>
      <c r="M31" s="21"/>
      <c r="N31" s="21"/>
      <c r="O31" s="21"/>
    </row>
    <row r="32" spans="1:15" ht="15">
      <c r="A32" s="10"/>
      <c r="B32" s="10"/>
      <c r="C32" s="10"/>
      <c r="D32" s="10"/>
      <c r="E32" s="10"/>
      <c r="F32" s="10"/>
      <c r="G32" s="10"/>
      <c r="H32" s="10"/>
      <c r="I32" s="21"/>
      <c r="J32" s="21"/>
      <c r="K32" s="21"/>
      <c r="L32" s="21"/>
      <c r="M32" s="21"/>
      <c r="N32" s="21"/>
      <c r="O32" s="21"/>
    </row>
    <row r="33" spans="1:15" ht="15">
      <c r="A33" s="10"/>
      <c r="B33" s="10"/>
      <c r="C33" s="10"/>
      <c r="D33" s="10"/>
      <c r="E33" s="10"/>
      <c r="F33" s="10"/>
      <c r="G33" s="10"/>
      <c r="H33" s="10"/>
      <c r="I33" s="21"/>
      <c r="J33" s="21"/>
      <c r="K33" s="21"/>
      <c r="L33" s="21"/>
      <c r="M33" s="21"/>
      <c r="N33" s="21"/>
      <c r="O33" s="21"/>
    </row>
    <row r="34" spans="1:15" ht="15">
      <c r="A34" s="10"/>
      <c r="B34" s="10"/>
      <c r="C34" s="10"/>
      <c r="D34" s="10"/>
      <c r="E34" s="10"/>
      <c r="F34" s="10"/>
      <c r="G34" s="17" t="s">
        <v>37</v>
      </c>
      <c r="H34" s="19">
        <f>SUM(H20:H33)</f>
        <v>2433.822</v>
      </c>
      <c r="I34" s="21"/>
      <c r="J34" s="21"/>
      <c r="K34" s="21"/>
      <c r="L34" s="21"/>
      <c r="M34" s="21"/>
      <c r="N34" s="21"/>
      <c r="O34" s="21"/>
    </row>
    <row r="35" spans="1:15" ht="15">
      <c r="A35" s="10"/>
      <c r="B35" s="10"/>
      <c r="C35" s="10"/>
      <c r="D35" s="10"/>
      <c r="E35" s="10"/>
      <c r="F35" s="10"/>
      <c r="G35" s="10"/>
      <c r="H35" s="10"/>
      <c r="I35" s="21"/>
      <c r="J35" s="21"/>
      <c r="K35" s="21"/>
      <c r="L35" s="21"/>
      <c r="M35" s="21"/>
      <c r="N35" s="21"/>
      <c r="O35" s="21"/>
    </row>
    <row r="37" ht="15">
      <c r="D37" s="8" t="s">
        <v>39</v>
      </c>
    </row>
    <row r="38" ht="15">
      <c r="D38" s="8" t="s">
        <v>41</v>
      </c>
    </row>
    <row r="41" ht="15">
      <c r="A41" s="10"/>
    </row>
    <row r="42" ht="15">
      <c r="B42" s="8" t="s">
        <v>43</v>
      </c>
    </row>
    <row r="45" spans="3:5" ht="15">
      <c r="C45" s="8" t="s">
        <v>44</v>
      </c>
      <c r="E45" s="8" t="s">
        <v>105</v>
      </c>
    </row>
    <row r="46" spans="3:6" ht="15">
      <c r="C46" s="13">
        <v>363.8</v>
      </c>
      <c r="D46" s="8" t="s">
        <v>73</v>
      </c>
      <c r="F46" s="8" t="s">
        <v>134</v>
      </c>
    </row>
    <row r="48" spans="3:16" ht="15">
      <c r="C48" s="10" t="s">
        <v>47</v>
      </c>
      <c r="D48" s="10" t="s">
        <v>48</v>
      </c>
      <c r="E48" s="10"/>
      <c r="F48" s="10"/>
      <c r="G48" s="10" t="s">
        <v>49</v>
      </c>
      <c r="H48" s="10" t="s">
        <v>50</v>
      </c>
      <c r="I48" s="10"/>
      <c r="L48" s="21"/>
      <c r="M48" s="21"/>
      <c r="N48" s="21"/>
      <c r="O48" s="21"/>
      <c r="P48" s="21"/>
    </row>
    <row r="49" spans="3:16" ht="18.75" customHeight="1">
      <c r="C49" s="14">
        <v>1</v>
      </c>
      <c r="D49" s="15" t="s">
        <v>118</v>
      </c>
      <c r="E49" s="14"/>
      <c r="F49" s="14"/>
      <c r="G49" s="14" t="s">
        <v>52</v>
      </c>
      <c r="H49" s="11">
        <f>C12</f>
        <v>3681.69</v>
      </c>
      <c r="I49" s="10"/>
      <c r="L49" s="21"/>
      <c r="M49" s="21"/>
      <c r="N49" s="21"/>
      <c r="O49" s="21"/>
      <c r="P49" s="22"/>
    </row>
    <row r="50" spans="3:16" ht="15">
      <c r="C50" s="10"/>
      <c r="D50" s="10"/>
      <c r="E50" s="10"/>
      <c r="F50" s="10"/>
      <c r="G50" s="10"/>
      <c r="H50" s="10"/>
      <c r="I50" s="10"/>
      <c r="L50" s="21"/>
      <c r="M50" s="21"/>
      <c r="N50" s="21"/>
      <c r="O50" s="21"/>
      <c r="P50" s="21"/>
    </row>
    <row r="51" spans="3:16" ht="15">
      <c r="C51" s="14">
        <v>2</v>
      </c>
      <c r="D51" s="15" t="s">
        <v>2</v>
      </c>
      <c r="E51" s="14"/>
      <c r="F51" s="14"/>
      <c r="G51" s="14" t="s">
        <v>52</v>
      </c>
      <c r="H51" s="11">
        <f>F12</f>
        <v>3643.9700000000003</v>
      </c>
      <c r="I51" s="10"/>
      <c r="L51" s="21"/>
      <c r="M51" s="21"/>
      <c r="N51" s="21"/>
      <c r="O51" s="21"/>
      <c r="P51" s="21"/>
    </row>
    <row r="52" spans="3:16" ht="15">
      <c r="C52" s="10">
        <v>3</v>
      </c>
      <c r="D52" s="10" t="s">
        <v>54</v>
      </c>
      <c r="E52" s="10"/>
      <c r="F52" s="10"/>
      <c r="G52" s="10" t="s">
        <v>52</v>
      </c>
      <c r="H52" s="10"/>
      <c r="I52" s="10"/>
      <c r="L52" s="21"/>
      <c r="M52" s="21"/>
      <c r="N52" s="21"/>
      <c r="O52" s="21"/>
      <c r="P52" s="21"/>
    </row>
    <row r="53" spans="3:16" ht="15">
      <c r="C53" s="10">
        <v>4</v>
      </c>
      <c r="D53" s="17" t="s">
        <v>55</v>
      </c>
      <c r="E53" s="10"/>
      <c r="F53" s="10"/>
      <c r="G53" s="17" t="s">
        <v>52</v>
      </c>
      <c r="H53" s="19">
        <v>2433.82</v>
      </c>
      <c r="I53" s="10"/>
      <c r="J53" s="20">
        <f>H53-H34</f>
        <v>-0.0019999999999527063</v>
      </c>
      <c r="L53" s="21"/>
      <c r="M53" s="21"/>
      <c r="N53" s="21"/>
      <c r="O53" s="21"/>
      <c r="P53" s="21"/>
    </row>
    <row r="54" spans="3:16" ht="15">
      <c r="C54" s="10"/>
      <c r="D54" s="17" t="s">
        <v>11</v>
      </c>
      <c r="E54" s="10"/>
      <c r="F54" s="10"/>
      <c r="G54" s="10"/>
      <c r="H54" s="10"/>
      <c r="I54" s="10"/>
      <c r="L54" s="21"/>
      <c r="M54" s="21"/>
      <c r="N54" s="21"/>
      <c r="O54" s="21"/>
      <c r="P54" s="21"/>
    </row>
    <row r="55" spans="3:16" ht="15">
      <c r="C55" s="10">
        <v>6.69</v>
      </c>
      <c r="D55" s="10"/>
      <c r="E55" s="10"/>
      <c r="F55" s="10"/>
      <c r="G55" s="10" t="s">
        <v>52</v>
      </c>
      <c r="H55" s="12">
        <f>H34</f>
        <v>2433.822</v>
      </c>
      <c r="I55" s="10"/>
      <c r="L55" s="21"/>
      <c r="M55" s="21"/>
      <c r="N55" s="21"/>
      <c r="O55" s="21"/>
      <c r="P55" s="21"/>
    </row>
    <row r="56" spans="3:16" ht="15">
      <c r="C56" s="10"/>
      <c r="D56" s="10"/>
      <c r="E56" s="10"/>
      <c r="F56" s="10"/>
      <c r="G56" s="10"/>
      <c r="H56" s="10"/>
      <c r="I56" s="10"/>
      <c r="L56" s="21"/>
      <c r="M56" s="21"/>
      <c r="N56" s="21"/>
      <c r="O56" s="21"/>
      <c r="P56" s="21"/>
    </row>
    <row r="57" spans="3:16" ht="15">
      <c r="C57" s="10">
        <v>2.74</v>
      </c>
      <c r="D57" s="17" t="s">
        <v>56</v>
      </c>
      <c r="E57" s="10"/>
      <c r="F57" s="10"/>
      <c r="G57" s="10" t="s">
        <v>52</v>
      </c>
      <c r="H57" s="11">
        <f>SUM(H58:H60)</f>
        <v>0</v>
      </c>
      <c r="I57" s="10"/>
      <c r="L57" s="21"/>
      <c r="M57" s="21"/>
      <c r="N57" s="21"/>
      <c r="O57" s="21"/>
      <c r="P57" s="21"/>
    </row>
    <row r="58" spans="3:16" ht="15">
      <c r="C58" s="10"/>
      <c r="D58" s="10"/>
      <c r="E58" s="10"/>
      <c r="F58" s="10"/>
      <c r="G58" s="10"/>
      <c r="H58" s="10"/>
      <c r="I58" s="10"/>
      <c r="L58" s="21"/>
      <c r="M58" s="21"/>
      <c r="N58" s="21"/>
      <c r="O58" s="21"/>
      <c r="P58" s="21"/>
    </row>
    <row r="59" spans="3:16" ht="15">
      <c r="C59" s="10"/>
      <c r="D59" s="10"/>
      <c r="E59" s="10"/>
      <c r="F59" s="10"/>
      <c r="G59" s="10"/>
      <c r="H59" s="10"/>
      <c r="I59" s="10"/>
      <c r="L59" s="21"/>
      <c r="M59" s="21"/>
      <c r="N59" s="21"/>
      <c r="O59" s="21"/>
      <c r="P59" s="21">
        <f>SUM(P50:P58)</f>
        <v>0</v>
      </c>
    </row>
    <row r="60" spans="3:16" ht="15">
      <c r="C60" s="10"/>
      <c r="D60" s="10" t="s">
        <v>120</v>
      </c>
      <c r="E60" s="10"/>
      <c r="F60" s="10"/>
      <c r="G60" s="10"/>
      <c r="H60" s="10"/>
      <c r="I60" s="10"/>
      <c r="L60" s="21"/>
      <c r="M60" s="21"/>
      <c r="N60" s="21"/>
      <c r="O60" s="21"/>
      <c r="P60" s="21"/>
    </row>
    <row r="61" spans="3:16" ht="15">
      <c r="C61" s="10"/>
      <c r="D61" s="10"/>
      <c r="E61" s="10"/>
      <c r="F61" s="10"/>
      <c r="G61" s="10" t="s">
        <v>52</v>
      </c>
      <c r="H61" s="10"/>
      <c r="I61" s="10"/>
      <c r="L61" s="21"/>
      <c r="M61" s="21"/>
      <c r="N61" s="21"/>
      <c r="O61" s="21"/>
      <c r="P61" s="21"/>
    </row>
    <row r="62" spans="3:16" ht="15">
      <c r="C62" s="10" t="s">
        <v>121</v>
      </c>
      <c r="D62" s="10" t="s">
        <v>59</v>
      </c>
      <c r="E62" s="10"/>
      <c r="F62" s="10"/>
      <c r="G62" s="10"/>
      <c r="H62" s="12">
        <v>5978.8</v>
      </c>
      <c r="I62" s="10"/>
      <c r="L62" s="21"/>
      <c r="M62" s="21"/>
      <c r="N62" s="21"/>
      <c r="O62" s="21"/>
      <c r="P62" s="21"/>
    </row>
    <row r="63" spans="3:16" ht="15">
      <c r="C63" s="10"/>
      <c r="D63" s="10" t="s">
        <v>122</v>
      </c>
      <c r="E63" s="10"/>
      <c r="F63" s="10"/>
      <c r="G63" s="10" t="s">
        <v>52</v>
      </c>
      <c r="H63" s="11">
        <v>9325.53</v>
      </c>
      <c r="I63" s="10"/>
      <c r="L63" s="21"/>
      <c r="M63" s="21"/>
      <c r="N63" s="21"/>
      <c r="O63" s="21"/>
      <c r="P63" s="21"/>
    </row>
    <row r="64" spans="3:16" ht="15">
      <c r="C64" s="10"/>
      <c r="D64" s="10" t="s">
        <v>61</v>
      </c>
      <c r="E64" s="10"/>
      <c r="F64" s="10"/>
      <c r="G64" s="10" t="s">
        <v>52</v>
      </c>
      <c r="H64" s="10"/>
      <c r="I64" s="10"/>
      <c r="L64" s="21"/>
      <c r="M64" s="21"/>
      <c r="N64" s="21"/>
      <c r="O64" s="21"/>
      <c r="P64" s="21"/>
    </row>
    <row r="65" spans="3:16" ht="15">
      <c r="C65" s="10"/>
      <c r="D65" s="10"/>
      <c r="E65" s="10"/>
      <c r="F65" s="10"/>
      <c r="G65" s="10" t="s">
        <v>52</v>
      </c>
      <c r="H65" s="10"/>
      <c r="I65" s="10"/>
      <c r="L65" s="21"/>
      <c r="M65" s="21"/>
      <c r="N65" s="21"/>
      <c r="O65" s="21"/>
      <c r="P65" s="21"/>
    </row>
    <row r="66" spans="3:16" ht="15">
      <c r="C66" s="10"/>
      <c r="D66" s="10" t="s">
        <v>62</v>
      </c>
      <c r="E66" s="10"/>
      <c r="F66" s="10"/>
      <c r="G66" s="10" t="s">
        <v>52</v>
      </c>
      <c r="H66" s="10"/>
      <c r="I66" s="10"/>
      <c r="L66" s="21"/>
      <c r="M66" s="21"/>
      <c r="N66" s="21"/>
      <c r="O66" s="21"/>
      <c r="P66" s="21"/>
    </row>
    <row r="67" spans="3:16" ht="15">
      <c r="C67" s="10"/>
      <c r="D67" s="10" t="s">
        <v>123</v>
      </c>
      <c r="E67" s="10"/>
      <c r="F67" s="10"/>
      <c r="G67" s="10" t="s">
        <v>52</v>
      </c>
      <c r="H67" s="12">
        <f>H63+H51-H53</f>
        <v>10535.68</v>
      </c>
      <c r="I67" s="10"/>
      <c r="L67" s="21"/>
      <c r="M67" s="21"/>
      <c r="N67" s="21"/>
      <c r="O67" s="21"/>
      <c r="P67" s="21"/>
    </row>
    <row r="68" spans="3:16" ht="15">
      <c r="C68" s="10"/>
      <c r="D68" s="10"/>
      <c r="E68" s="10"/>
      <c r="F68" s="10"/>
      <c r="G68" s="10"/>
      <c r="H68" s="18"/>
      <c r="I68" s="10"/>
      <c r="L68" s="21"/>
      <c r="M68" s="21"/>
      <c r="N68" s="21"/>
      <c r="O68" s="21"/>
      <c r="P68" s="21"/>
    </row>
    <row r="69" spans="5:16" ht="15">
      <c r="E69" s="8" t="s">
        <v>64</v>
      </c>
      <c r="L69" s="21"/>
      <c r="M69" s="21"/>
      <c r="N69" s="21"/>
      <c r="O69" s="21"/>
      <c r="P69" s="21"/>
    </row>
    <row r="70" ht="15">
      <c r="E70" s="8" t="s">
        <v>65</v>
      </c>
    </row>
    <row r="71" spans="3:9" ht="15">
      <c r="C71" s="10" t="s">
        <v>66</v>
      </c>
      <c r="D71" s="10" t="s">
        <v>67</v>
      </c>
      <c r="E71" s="10" t="s">
        <v>68</v>
      </c>
      <c r="F71" s="10"/>
      <c r="G71" s="10" t="s">
        <v>69</v>
      </c>
      <c r="H71" s="10"/>
      <c r="I71" s="10" t="s">
        <v>70</v>
      </c>
    </row>
    <row r="72" spans="3:9" ht="15" hidden="1">
      <c r="C72" s="10" t="s">
        <v>74</v>
      </c>
      <c r="D72" s="10"/>
      <c r="E72" s="10">
        <v>408.45</v>
      </c>
      <c r="F72" s="10"/>
      <c r="G72" s="10">
        <v>167.51</v>
      </c>
      <c r="H72" s="10"/>
      <c r="I72" s="10">
        <v>240.94</v>
      </c>
    </row>
    <row r="73" spans="3:9" ht="15" hidden="1">
      <c r="C73" s="10" t="s">
        <v>78</v>
      </c>
      <c r="D73" s="10">
        <v>240.94</v>
      </c>
      <c r="E73" s="10">
        <v>408.45</v>
      </c>
      <c r="F73" s="10"/>
      <c r="G73" s="10">
        <v>362.85</v>
      </c>
      <c r="H73" s="10"/>
      <c r="I73" s="10">
        <v>286.54</v>
      </c>
    </row>
    <row r="74" spans="3:9" ht="15" hidden="1">
      <c r="C74" s="10" t="s">
        <v>82</v>
      </c>
      <c r="D74" s="10">
        <v>286.54</v>
      </c>
      <c r="E74" s="10">
        <v>408.45</v>
      </c>
      <c r="F74" s="10"/>
      <c r="G74" s="10">
        <v>282.98</v>
      </c>
      <c r="H74" s="10"/>
      <c r="I74" s="10">
        <v>412.01</v>
      </c>
    </row>
    <row r="75" spans="3:9" ht="15" hidden="1">
      <c r="C75" s="10" t="s">
        <v>85</v>
      </c>
      <c r="D75" s="10">
        <v>412.01</v>
      </c>
      <c r="E75" s="10">
        <v>408.45</v>
      </c>
      <c r="F75" s="10"/>
      <c r="G75" s="10">
        <v>402.58</v>
      </c>
      <c r="H75" s="10"/>
      <c r="I75" s="10">
        <v>417.88</v>
      </c>
    </row>
    <row r="76" spans="3:9" ht="15" hidden="1">
      <c r="C76" s="10" t="s">
        <v>86</v>
      </c>
      <c r="D76" s="10">
        <v>417.88</v>
      </c>
      <c r="E76" s="10">
        <v>408.45</v>
      </c>
      <c r="F76" s="10"/>
      <c r="G76" s="10">
        <v>357.54</v>
      </c>
      <c r="H76" s="10"/>
      <c r="I76" s="10">
        <v>468.79</v>
      </c>
    </row>
    <row r="77" spans="3:9" ht="15" hidden="1">
      <c r="C77" s="10" t="s">
        <v>91</v>
      </c>
      <c r="D77" s="10">
        <v>468.79</v>
      </c>
      <c r="E77" s="10">
        <v>408.45</v>
      </c>
      <c r="F77" s="10"/>
      <c r="G77" s="10">
        <v>411.55</v>
      </c>
      <c r="H77" s="10"/>
      <c r="I77" s="10">
        <v>465.09</v>
      </c>
    </row>
    <row r="78" spans="3:9" ht="15" hidden="1">
      <c r="C78" s="10" t="s">
        <v>96</v>
      </c>
      <c r="D78" s="10">
        <v>465.09</v>
      </c>
      <c r="E78" s="10">
        <v>408.45</v>
      </c>
      <c r="F78" s="10"/>
      <c r="G78" s="10">
        <v>447.07</v>
      </c>
      <c r="H78" s="10"/>
      <c r="I78" s="10">
        <v>427.07</v>
      </c>
    </row>
    <row r="79" spans="3:9" ht="15" hidden="1">
      <c r="C79" s="10" t="s">
        <v>100</v>
      </c>
      <c r="D79" s="10">
        <v>427.07</v>
      </c>
      <c r="E79" s="10">
        <v>408.9</v>
      </c>
      <c r="F79" s="10"/>
      <c r="G79" s="10">
        <v>283.5</v>
      </c>
      <c r="H79" s="10"/>
      <c r="I79" s="10">
        <v>552.47</v>
      </c>
    </row>
    <row r="80" spans="3:9" ht="15" hidden="1">
      <c r="C80" s="10" t="s">
        <v>106</v>
      </c>
      <c r="D80" s="10">
        <v>552.47</v>
      </c>
      <c r="E80" s="10">
        <v>408.9</v>
      </c>
      <c r="F80" s="10"/>
      <c r="G80" s="10">
        <v>426.85</v>
      </c>
      <c r="H80" s="10"/>
      <c r="I80" s="10">
        <v>534.52</v>
      </c>
    </row>
    <row r="81" spans="3:9" ht="15">
      <c r="C81" s="10" t="s">
        <v>109</v>
      </c>
      <c r="D81" s="10">
        <v>534.52</v>
      </c>
      <c r="E81" s="10">
        <v>408.9</v>
      </c>
      <c r="F81" s="10"/>
      <c r="G81" s="10">
        <v>505.59</v>
      </c>
      <c r="H81" s="10"/>
      <c r="I81" s="10">
        <v>437.83</v>
      </c>
    </row>
    <row r="82" spans="3:9" ht="15">
      <c r="C82" s="10" t="s">
        <v>116</v>
      </c>
      <c r="D82" s="11">
        <f>I81</f>
        <v>437.83</v>
      </c>
      <c r="E82" s="11">
        <v>408.9</v>
      </c>
      <c r="F82" s="10"/>
      <c r="G82" s="11">
        <v>500.58</v>
      </c>
      <c r="H82" s="10"/>
      <c r="I82" s="11">
        <f>D82+E82-G82</f>
        <v>346.15000000000003</v>
      </c>
    </row>
    <row r="83" spans="3:9" ht="15">
      <c r="C83" s="10" t="s">
        <v>119</v>
      </c>
      <c r="D83" s="10">
        <v>346.15</v>
      </c>
      <c r="E83" s="10">
        <v>408.9</v>
      </c>
      <c r="F83" s="10"/>
      <c r="G83" s="11">
        <v>522.99</v>
      </c>
      <c r="H83" s="10"/>
      <c r="I83" s="10">
        <v>232.06</v>
      </c>
    </row>
    <row r="84" spans="3:9" ht="15">
      <c r="C84" s="10" t="s">
        <v>126</v>
      </c>
      <c r="D84" s="10">
        <v>232.06</v>
      </c>
      <c r="E84" s="10">
        <v>408.9</v>
      </c>
      <c r="F84" s="10"/>
      <c r="G84" s="10">
        <v>247.71</v>
      </c>
      <c r="H84" s="10"/>
      <c r="I84" s="10">
        <v>393.25</v>
      </c>
    </row>
    <row r="85" spans="3:9" ht="15">
      <c r="C85" s="10" t="s">
        <v>129</v>
      </c>
      <c r="D85" s="10">
        <v>393.25</v>
      </c>
      <c r="E85" s="10">
        <v>408.9</v>
      </c>
      <c r="F85" s="10"/>
      <c r="G85" s="10">
        <v>468.72</v>
      </c>
      <c r="H85" s="10"/>
      <c r="I85" s="10">
        <v>333.43</v>
      </c>
    </row>
    <row r="86" spans="3:9" ht="15">
      <c r="C86" s="10" t="s">
        <v>130</v>
      </c>
      <c r="D86" s="10">
        <v>333.43</v>
      </c>
      <c r="E86" s="10">
        <v>408.9</v>
      </c>
      <c r="F86" s="10"/>
      <c r="G86" s="10">
        <v>298.38</v>
      </c>
      <c r="H86" s="10"/>
      <c r="I86" s="10">
        <v>443.95</v>
      </c>
    </row>
    <row r="87" spans="3:9" ht="15">
      <c r="C87" s="10" t="s">
        <v>135</v>
      </c>
      <c r="D87" s="10">
        <v>443.95</v>
      </c>
      <c r="E87" s="10">
        <v>408.9</v>
      </c>
      <c r="F87" s="10"/>
      <c r="G87" s="10">
        <v>540.11</v>
      </c>
      <c r="H87" s="10"/>
      <c r="I87" s="10">
        <v>312.74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86"/>
  <sheetViews>
    <sheetView zoomScalePageLayoutView="0" workbookViewId="0" topLeftCell="A48">
      <selection activeCell="A48" sqref="A1:IV16384"/>
    </sheetView>
  </sheetViews>
  <sheetFormatPr defaultColWidth="9.140625" defaultRowHeight="15"/>
  <cols>
    <col min="1" max="4" width="9.140625" style="8" customWidth="1"/>
    <col min="5" max="5" width="12.140625" style="8" customWidth="1"/>
    <col min="6" max="6" width="16.00390625" style="8" customWidth="1"/>
    <col min="7" max="7" width="9.140625" style="8" customWidth="1"/>
    <col min="8" max="8" width="12.28125" style="8" customWidth="1"/>
    <col min="9" max="9" width="8.140625" style="8" customWidth="1"/>
    <col min="10" max="16384" width="9.140625" style="8" customWidth="1"/>
  </cols>
  <sheetData>
    <row r="2" spans="2:6" ht="15">
      <c r="B2" s="8" t="s">
        <v>111</v>
      </c>
      <c r="D2" s="9" t="s">
        <v>136</v>
      </c>
      <c r="F2" s="9" t="s">
        <v>113</v>
      </c>
    </row>
    <row r="8" spans="1:8" ht="15">
      <c r="A8" s="10"/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/>
    </row>
    <row r="9" spans="1:8" ht="15">
      <c r="A9" s="10"/>
      <c r="B9" s="10" t="s">
        <v>6</v>
      </c>
      <c r="C9" s="10"/>
      <c r="D9" s="10"/>
      <c r="E9" s="10" t="s">
        <v>7</v>
      </c>
      <c r="F9" s="10" t="s">
        <v>8</v>
      </c>
      <c r="G9" s="10" t="s">
        <v>9</v>
      </c>
      <c r="H9" s="10"/>
    </row>
    <row r="10" spans="1:8" ht="15">
      <c r="A10" s="10" t="s">
        <v>10</v>
      </c>
      <c r="B10" s="11">
        <v>3803.24</v>
      </c>
      <c r="C10" s="11">
        <v>0</v>
      </c>
      <c r="D10" s="11">
        <v>878.21</v>
      </c>
      <c r="E10" s="10"/>
      <c r="F10" s="11">
        <f>D10</f>
        <v>878.21</v>
      </c>
      <c r="G10" s="11">
        <f>B10+C10-F10</f>
        <v>2925.0299999999997</v>
      </c>
      <c r="H10" s="10"/>
    </row>
    <row r="11" spans="1:8" ht="15">
      <c r="A11" s="10" t="s">
        <v>11</v>
      </c>
      <c r="B11" s="11">
        <v>3728.92</v>
      </c>
      <c r="C11" s="11">
        <v>3878.1</v>
      </c>
      <c r="D11" s="11">
        <v>1561.4</v>
      </c>
      <c r="E11" s="10"/>
      <c r="F11" s="11">
        <f>D11</f>
        <v>1561.4</v>
      </c>
      <c r="G11" s="11">
        <f>B11+C11-F11</f>
        <v>6045.620000000001</v>
      </c>
      <c r="H11" s="10"/>
    </row>
    <row r="12" spans="1:8" ht="15">
      <c r="A12" s="10" t="s">
        <v>12</v>
      </c>
      <c r="B12" s="10"/>
      <c r="C12" s="11">
        <f>SUM(C10:C11)</f>
        <v>3878.1</v>
      </c>
      <c r="D12" s="10"/>
      <c r="E12" s="10"/>
      <c r="F12" s="11">
        <f>SUM(F10:F11)</f>
        <v>2439.61</v>
      </c>
      <c r="G12" s="10"/>
      <c r="H12" s="10"/>
    </row>
    <row r="17" spans="1:15" ht="15">
      <c r="A17" s="10"/>
      <c r="B17" s="10" t="s">
        <v>13</v>
      </c>
      <c r="C17" s="10" t="s">
        <v>14</v>
      </c>
      <c r="D17" s="10"/>
      <c r="E17" s="10" t="s">
        <v>15</v>
      </c>
      <c r="F17" s="10"/>
      <c r="G17" s="10"/>
      <c r="H17" s="10"/>
      <c r="I17" s="21"/>
      <c r="J17" s="21"/>
      <c r="K17" s="21"/>
      <c r="L17" s="21"/>
      <c r="M17" s="21"/>
      <c r="N17" s="21"/>
      <c r="O17" s="21"/>
    </row>
    <row r="18" spans="1:15" ht="15">
      <c r="A18" s="10"/>
      <c r="B18" s="10"/>
      <c r="C18" s="10"/>
      <c r="D18" s="10"/>
      <c r="E18" s="10"/>
      <c r="F18" s="10" t="s">
        <v>18</v>
      </c>
      <c r="G18" s="10"/>
      <c r="H18" s="10" t="s">
        <v>20</v>
      </c>
      <c r="I18" s="21"/>
      <c r="J18" s="21"/>
      <c r="K18" s="21"/>
      <c r="L18" s="21"/>
      <c r="M18" s="21"/>
      <c r="N18" s="21"/>
      <c r="O18" s="21"/>
    </row>
    <row r="19" spans="1:15" ht="15">
      <c r="A19" s="10"/>
      <c r="B19" s="23" t="s">
        <v>139</v>
      </c>
      <c r="C19" s="23"/>
      <c r="D19" s="23"/>
      <c r="E19" s="10"/>
      <c r="F19" s="10"/>
      <c r="G19" s="10"/>
      <c r="H19" s="10"/>
      <c r="I19" s="21"/>
      <c r="J19" s="21"/>
      <c r="K19" s="21"/>
      <c r="L19" s="21"/>
      <c r="M19" s="21"/>
      <c r="N19" s="21"/>
      <c r="O19" s="21"/>
    </row>
    <row r="20" spans="1:15" ht="15">
      <c r="A20" s="10" t="s">
        <v>148</v>
      </c>
      <c r="B20" s="10" t="s">
        <v>147</v>
      </c>
      <c r="C20" s="10"/>
      <c r="D20" s="10" t="s">
        <v>151</v>
      </c>
      <c r="E20" s="10"/>
      <c r="F20" s="10"/>
      <c r="G20" s="10"/>
      <c r="H20" s="10">
        <v>740</v>
      </c>
      <c r="I20" s="21"/>
      <c r="J20" s="21"/>
      <c r="K20" s="21"/>
      <c r="L20" s="21"/>
      <c r="M20" s="21"/>
      <c r="N20" s="21"/>
      <c r="O20" s="21"/>
    </row>
    <row r="21" spans="1:15" ht="15">
      <c r="A21" s="10" t="s">
        <v>148</v>
      </c>
      <c r="B21" s="10" t="s">
        <v>149</v>
      </c>
      <c r="C21" s="10"/>
      <c r="D21" s="10"/>
      <c r="E21" s="10"/>
      <c r="F21" s="10"/>
      <c r="G21" s="10"/>
      <c r="H21" s="10">
        <v>630</v>
      </c>
      <c r="I21" s="21"/>
      <c r="J21" s="21"/>
      <c r="K21" s="21"/>
      <c r="L21" s="21"/>
      <c r="M21" s="21"/>
      <c r="N21" s="21"/>
      <c r="O21" s="21"/>
    </row>
    <row r="22" spans="1:15" ht="15">
      <c r="A22" s="10"/>
      <c r="B22" s="10" t="s">
        <v>150</v>
      </c>
      <c r="C22" s="10"/>
      <c r="D22" s="10"/>
      <c r="E22" s="10"/>
      <c r="F22" s="10"/>
      <c r="G22" s="10"/>
      <c r="H22" s="10"/>
      <c r="I22" s="21"/>
      <c r="J22" s="21"/>
      <c r="K22" s="21"/>
      <c r="L22" s="21"/>
      <c r="M22" s="21"/>
      <c r="N22" s="21"/>
      <c r="O22" s="21"/>
    </row>
    <row r="23" spans="1:15" ht="15">
      <c r="A23" s="10"/>
      <c r="B23" s="10"/>
      <c r="C23" s="10"/>
      <c r="D23" s="10"/>
      <c r="E23" s="10"/>
      <c r="F23" s="10"/>
      <c r="G23" s="10"/>
      <c r="H23" s="26"/>
      <c r="I23" s="21"/>
      <c r="J23" s="21"/>
      <c r="K23" s="21"/>
      <c r="L23" s="21"/>
      <c r="M23" s="21"/>
      <c r="N23" s="21"/>
      <c r="O23" s="21"/>
    </row>
    <row r="24" spans="1:15" ht="15">
      <c r="A24" s="10"/>
      <c r="B24" s="24" t="s">
        <v>140</v>
      </c>
      <c r="C24" s="25"/>
      <c r="D24" s="25"/>
      <c r="E24" s="10"/>
      <c r="F24" s="10">
        <v>363.8</v>
      </c>
      <c r="G24" s="10">
        <v>7.55</v>
      </c>
      <c r="H24" s="10">
        <f>F24*G24</f>
        <v>2746.69</v>
      </c>
      <c r="I24" s="21"/>
      <c r="J24" s="21"/>
      <c r="K24" s="21"/>
      <c r="L24" s="21"/>
      <c r="M24" s="21"/>
      <c r="N24" s="21"/>
      <c r="O24" s="21"/>
    </row>
    <row r="25" spans="1:15" ht="15">
      <c r="A25" s="10"/>
      <c r="B25" s="24" t="s">
        <v>141</v>
      </c>
      <c r="C25" s="25"/>
      <c r="D25" s="25"/>
      <c r="E25" s="10"/>
      <c r="F25" s="10"/>
      <c r="G25" s="10"/>
      <c r="H25" s="10"/>
      <c r="I25" s="21"/>
      <c r="J25" s="21"/>
      <c r="K25" s="21"/>
      <c r="L25" s="21"/>
      <c r="M25" s="21"/>
      <c r="N25" s="21"/>
      <c r="O25" s="21"/>
    </row>
    <row r="26" spans="1:15" ht="15">
      <c r="A26" s="10"/>
      <c r="B26" s="24" t="s">
        <v>142</v>
      </c>
      <c r="C26" s="24" t="s">
        <v>143</v>
      </c>
      <c r="D26" s="25"/>
      <c r="E26" s="10"/>
      <c r="F26" s="10"/>
      <c r="G26" s="10"/>
      <c r="H26" s="10"/>
      <c r="I26" s="21"/>
      <c r="J26" s="21"/>
      <c r="K26" s="21"/>
      <c r="L26" s="21"/>
      <c r="M26" s="21"/>
      <c r="N26" s="21"/>
      <c r="O26" s="21"/>
    </row>
    <row r="27" spans="1:15" ht="15">
      <c r="A27" s="10"/>
      <c r="B27" s="24" t="s">
        <v>144</v>
      </c>
      <c r="C27" s="25"/>
      <c r="D27" s="25"/>
      <c r="E27" s="10"/>
      <c r="F27" s="10"/>
      <c r="G27" s="10"/>
      <c r="H27" s="10"/>
      <c r="I27" s="21"/>
      <c r="J27" s="21"/>
      <c r="K27" s="21"/>
      <c r="L27" s="21"/>
      <c r="M27" s="21"/>
      <c r="N27" s="21"/>
      <c r="O27" s="21"/>
    </row>
    <row r="28" spans="1:15" ht="15">
      <c r="A28" s="10"/>
      <c r="B28" s="10"/>
      <c r="C28" s="10"/>
      <c r="D28" s="10"/>
      <c r="E28" s="10"/>
      <c r="F28" s="10"/>
      <c r="G28" s="10"/>
      <c r="H28" s="10"/>
      <c r="I28" s="21"/>
      <c r="J28" s="21"/>
      <c r="K28" s="21"/>
      <c r="L28" s="21"/>
      <c r="M28" s="21"/>
      <c r="N28" s="21"/>
      <c r="O28" s="21"/>
    </row>
    <row r="29" spans="1:15" ht="15">
      <c r="A29" s="10"/>
      <c r="B29" s="10"/>
      <c r="C29" s="10"/>
      <c r="D29" s="10"/>
      <c r="E29" s="10"/>
      <c r="F29" s="10"/>
      <c r="G29" s="10"/>
      <c r="H29" s="10"/>
      <c r="I29" s="21"/>
      <c r="J29" s="21"/>
      <c r="K29" s="21"/>
      <c r="L29" s="21"/>
      <c r="M29" s="21"/>
      <c r="N29" s="21"/>
      <c r="O29" s="21"/>
    </row>
    <row r="30" spans="1:15" ht="15">
      <c r="A30" s="10"/>
      <c r="B30" s="10"/>
      <c r="C30" s="10"/>
      <c r="D30" s="10"/>
      <c r="E30" s="10"/>
      <c r="F30" s="10"/>
      <c r="G30" s="17" t="s">
        <v>37</v>
      </c>
      <c r="H30" s="19">
        <f>SUM(H20:H29)</f>
        <v>4116.6900000000005</v>
      </c>
      <c r="I30" s="21"/>
      <c r="J30" s="21"/>
      <c r="K30" s="21"/>
      <c r="L30" s="21"/>
      <c r="M30" s="21"/>
      <c r="N30" s="21"/>
      <c r="O30" s="21"/>
    </row>
    <row r="31" spans="1:15" ht="15">
      <c r="A31" s="10"/>
      <c r="B31" s="10"/>
      <c r="C31" s="10"/>
      <c r="D31" s="10"/>
      <c r="E31" s="10"/>
      <c r="F31" s="10"/>
      <c r="G31" s="10"/>
      <c r="H31" s="10"/>
      <c r="I31" s="21"/>
      <c r="J31" s="21"/>
      <c r="K31" s="21"/>
      <c r="L31" s="21"/>
      <c r="M31" s="21"/>
      <c r="N31" s="21"/>
      <c r="O31" s="21"/>
    </row>
    <row r="33" ht="15">
      <c r="D33" s="8" t="s">
        <v>39</v>
      </c>
    </row>
    <row r="34" ht="15">
      <c r="D34" s="8" t="s">
        <v>41</v>
      </c>
    </row>
    <row r="37" spans="5:8" ht="18.75">
      <c r="E37" s="31" t="s">
        <v>44</v>
      </c>
      <c r="F37" s="31"/>
      <c r="G37" s="31" t="s">
        <v>152</v>
      </c>
      <c r="H37" s="31"/>
    </row>
    <row r="38" spans="3:8" ht="18.75">
      <c r="C38" s="32">
        <v>363.8</v>
      </c>
      <c r="E38" s="31" t="s">
        <v>73</v>
      </c>
      <c r="F38" s="31"/>
      <c r="G38" s="31" t="s">
        <v>137</v>
      </c>
      <c r="H38" s="31"/>
    </row>
    <row r="40" spans="3:16" ht="15">
      <c r="C40" s="10" t="s">
        <v>47</v>
      </c>
      <c r="D40" s="10" t="s">
        <v>48</v>
      </c>
      <c r="E40" s="10"/>
      <c r="F40" s="10"/>
      <c r="G40" s="10" t="s">
        <v>49</v>
      </c>
      <c r="H40" s="10" t="s">
        <v>50</v>
      </c>
      <c r="I40" s="10"/>
      <c r="L40" s="21"/>
      <c r="M40" s="21"/>
      <c r="N40" s="21"/>
      <c r="O40" s="21"/>
      <c r="P40" s="21"/>
    </row>
    <row r="41" spans="3:16" ht="18.75" customHeight="1">
      <c r="C41" s="34">
        <v>1</v>
      </c>
      <c r="D41" s="33" t="s">
        <v>118</v>
      </c>
      <c r="E41" s="34"/>
      <c r="F41" s="34"/>
      <c r="G41" s="27" t="s">
        <v>52</v>
      </c>
      <c r="H41" s="11">
        <v>3878.1</v>
      </c>
      <c r="I41" s="10"/>
      <c r="L41" s="21"/>
      <c r="M41" s="21"/>
      <c r="N41" s="21"/>
      <c r="O41" s="21"/>
      <c r="P41" s="22"/>
    </row>
    <row r="42" spans="3:16" ht="15">
      <c r="C42" s="10"/>
      <c r="D42" s="10"/>
      <c r="E42" s="10"/>
      <c r="F42" s="10"/>
      <c r="G42" s="10"/>
      <c r="H42" s="10"/>
      <c r="I42" s="10"/>
      <c r="L42" s="21"/>
      <c r="M42" s="21"/>
      <c r="N42" s="21"/>
      <c r="O42" s="21"/>
      <c r="P42" s="21"/>
    </row>
    <row r="43" spans="3:16" ht="18.75">
      <c r="C43" s="34">
        <v>2</v>
      </c>
      <c r="D43" s="33" t="s">
        <v>2</v>
      </c>
      <c r="E43" s="34"/>
      <c r="F43" s="34"/>
      <c r="G43" s="27" t="s">
        <v>52</v>
      </c>
      <c r="H43" s="11">
        <v>2439.61</v>
      </c>
      <c r="I43" s="10"/>
      <c r="L43" s="21"/>
      <c r="M43" s="21"/>
      <c r="N43" s="21"/>
      <c r="O43" s="21"/>
      <c r="P43" s="21"/>
    </row>
    <row r="44" spans="3:16" ht="15">
      <c r="C44" s="10"/>
      <c r="D44" s="10"/>
      <c r="E44" s="10"/>
      <c r="F44" s="10"/>
      <c r="G44" s="10"/>
      <c r="H44" s="10"/>
      <c r="I44" s="10"/>
      <c r="L44" s="21"/>
      <c r="M44" s="21"/>
      <c r="N44" s="21"/>
      <c r="O44" s="21"/>
      <c r="P44" s="21"/>
    </row>
    <row r="45" spans="3:16" ht="18.75">
      <c r="C45" s="34">
        <v>4</v>
      </c>
      <c r="D45" s="33" t="s">
        <v>55</v>
      </c>
      <c r="E45" s="34"/>
      <c r="F45" s="34"/>
      <c r="G45" s="17" t="s">
        <v>52</v>
      </c>
      <c r="H45" s="19">
        <v>4116.69</v>
      </c>
      <c r="I45" s="10"/>
      <c r="J45" s="20">
        <f>H45-H30</f>
        <v>0</v>
      </c>
      <c r="L45" s="21"/>
      <c r="M45" s="21"/>
      <c r="N45" s="21"/>
      <c r="O45" s="21"/>
      <c r="P45" s="21"/>
    </row>
    <row r="46" spans="3:16" ht="15">
      <c r="C46" s="10"/>
      <c r="D46" s="17"/>
      <c r="E46" s="10"/>
      <c r="F46" s="10"/>
      <c r="G46" s="10"/>
      <c r="H46" s="10"/>
      <c r="I46" s="10"/>
      <c r="L46" s="21"/>
      <c r="M46" s="21"/>
      <c r="N46" s="21"/>
      <c r="O46" s="21"/>
      <c r="P46" s="21"/>
    </row>
    <row r="47" spans="3:16" ht="15.75">
      <c r="C47" s="10"/>
      <c r="D47" s="24" t="s">
        <v>140</v>
      </c>
      <c r="E47" s="25"/>
      <c r="F47" s="25"/>
      <c r="G47" s="39">
        <v>7.55</v>
      </c>
      <c r="H47" s="12">
        <f>H30</f>
        <v>4116.6900000000005</v>
      </c>
      <c r="I47" s="10"/>
      <c r="L47" s="21"/>
      <c r="M47" s="21"/>
      <c r="N47" s="21"/>
      <c r="O47" s="21"/>
      <c r="P47" s="21"/>
    </row>
    <row r="48" spans="3:16" ht="15">
      <c r="C48" s="10"/>
      <c r="D48" s="24" t="s">
        <v>141</v>
      </c>
      <c r="E48" s="25"/>
      <c r="F48" s="25"/>
      <c r="G48" s="10"/>
      <c r="H48" s="12"/>
      <c r="I48" s="10"/>
      <c r="L48" s="21"/>
      <c r="M48" s="21"/>
      <c r="N48" s="21"/>
      <c r="O48" s="21"/>
      <c r="P48" s="21"/>
    </row>
    <row r="49" spans="3:16" ht="15">
      <c r="C49" s="10"/>
      <c r="D49" s="24" t="s">
        <v>142</v>
      </c>
      <c r="E49" s="24" t="s">
        <v>143</v>
      </c>
      <c r="F49" s="25"/>
      <c r="G49" s="10"/>
      <c r="H49" s="12"/>
      <c r="I49" s="10"/>
      <c r="L49" s="21"/>
      <c r="M49" s="21"/>
      <c r="N49" s="21"/>
      <c r="O49" s="21"/>
      <c r="P49" s="21"/>
    </row>
    <row r="50" spans="3:16" ht="15">
      <c r="C50" s="10"/>
      <c r="D50" s="24" t="s">
        <v>144</v>
      </c>
      <c r="E50" s="25"/>
      <c r="F50" s="25"/>
      <c r="G50" s="10"/>
      <c r="H50" s="10"/>
      <c r="I50" s="10"/>
      <c r="L50" s="21"/>
      <c r="M50" s="21"/>
      <c r="N50" s="21"/>
      <c r="O50" s="21"/>
      <c r="P50" s="21"/>
    </row>
    <row r="51" spans="3:16" ht="18.75">
      <c r="C51" s="34"/>
      <c r="D51" s="33" t="s">
        <v>56</v>
      </c>
      <c r="E51" s="34"/>
      <c r="F51" s="35" t="s">
        <v>153</v>
      </c>
      <c r="G51" s="39">
        <v>3.11</v>
      </c>
      <c r="H51" s="12">
        <f>C38*G51</f>
        <v>1131.418</v>
      </c>
      <c r="I51" s="10"/>
      <c r="L51" s="21"/>
      <c r="M51" s="21"/>
      <c r="N51" s="21"/>
      <c r="O51" s="21"/>
      <c r="P51" s="21"/>
    </row>
    <row r="52" spans="3:16" ht="18.75">
      <c r="C52" s="34"/>
      <c r="D52" s="33"/>
      <c r="E52" s="34"/>
      <c r="F52" s="35" t="s">
        <v>69</v>
      </c>
      <c r="G52" s="17"/>
      <c r="H52" s="12">
        <f>H43-H47</f>
        <v>-1677.0800000000004</v>
      </c>
      <c r="I52" s="10"/>
      <c r="L52" s="21"/>
      <c r="M52" s="21"/>
      <c r="N52" s="21"/>
      <c r="O52" s="21"/>
      <c r="P52" s="21"/>
    </row>
    <row r="53" spans="3:16" ht="15.75">
      <c r="C53" s="40" t="s">
        <v>154</v>
      </c>
      <c r="D53" s="40"/>
      <c r="E53" s="40"/>
      <c r="F53" s="40"/>
      <c r="G53" s="41"/>
      <c r="H53" s="41"/>
      <c r="I53" s="10"/>
      <c r="L53" s="21"/>
      <c r="M53" s="21"/>
      <c r="N53" s="21"/>
      <c r="O53" s="21"/>
      <c r="P53" s="21"/>
    </row>
    <row r="54" spans="3:16" ht="15">
      <c r="C54" s="10" t="s">
        <v>148</v>
      </c>
      <c r="D54" s="10"/>
      <c r="E54" s="10" t="s">
        <v>147</v>
      </c>
      <c r="F54" s="10"/>
      <c r="G54" s="10" t="s">
        <v>151</v>
      </c>
      <c r="H54" s="10">
        <v>740</v>
      </c>
      <c r="I54" s="10"/>
      <c r="L54" s="21"/>
      <c r="M54" s="21"/>
      <c r="N54" s="21"/>
      <c r="O54" s="21"/>
      <c r="P54" s="21"/>
    </row>
    <row r="55" spans="3:16" ht="15">
      <c r="C55" s="10" t="s">
        <v>148</v>
      </c>
      <c r="D55" s="10" t="s">
        <v>149</v>
      </c>
      <c r="E55" s="10"/>
      <c r="F55" s="10"/>
      <c r="G55" s="10" t="s">
        <v>150</v>
      </c>
      <c r="H55" s="10">
        <v>630</v>
      </c>
      <c r="I55" s="10"/>
      <c r="L55" s="21"/>
      <c r="M55" s="21"/>
      <c r="N55" s="21"/>
      <c r="O55" s="21"/>
      <c r="P55" s="21">
        <f>SUM(P42:P54)</f>
        <v>0</v>
      </c>
    </row>
    <row r="56" spans="3:16" ht="15">
      <c r="C56" s="10"/>
      <c r="D56" s="10"/>
      <c r="E56" s="10"/>
      <c r="F56" s="10"/>
      <c r="G56" s="10" t="s">
        <v>37</v>
      </c>
      <c r="H56" s="10">
        <f>SUM(H54:H55)</f>
        <v>1370</v>
      </c>
      <c r="I56" s="10"/>
      <c r="L56" s="21"/>
      <c r="M56" s="21"/>
      <c r="N56" s="21"/>
      <c r="O56" s="21"/>
      <c r="P56" s="21"/>
    </row>
    <row r="57" spans="3:16" ht="15">
      <c r="C57" s="10"/>
      <c r="D57" s="10" t="s">
        <v>120</v>
      </c>
      <c r="E57" s="10"/>
      <c r="F57" s="10"/>
      <c r="G57" s="10"/>
      <c r="H57" s="10"/>
      <c r="I57" s="10"/>
      <c r="L57" s="21"/>
      <c r="M57" s="21"/>
      <c r="N57" s="21"/>
      <c r="O57" s="21"/>
      <c r="P57" s="21"/>
    </row>
    <row r="58" spans="3:16" ht="15">
      <c r="C58" s="10"/>
      <c r="D58" s="10"/>
      <c r="E58" s="10"/>
      <c r="F58" s="10"/>
      <c r="G58" s="10"/>
      <c r="H58" s="10"/>
      <c r="I58" s="10"/>
      <c r="L58" s="21"/>
      <c r="M58" s="21"/>
      <c r="N58" s="21"/>
      <c r="O58" s="21"/>
      <c r="P58" s="21"/>
    </row>
    <row r="59" spans="3:16" ht="15">
      <c r="C59" s="17" t="s">
        <v>121</v>
      </c>
      <c r="D59" s="28" t="s">
        <v>59</v>
      </c>
      <c r="E59" s="28"/>
      <c r="F59" s="28"/>
      <c r="G59" s="17">
        <v>1.5</v>
      </c>
      <c r="H59" s="12">
        <v>6235.15</v>
      </c>
      <c r="I59" s="10"/>
      <c r="L59" s="21"/>
      <c r="M59" s="21"/>
      <c r="N59" s="21"/>
      <c r="O59" s="21"/>
      <c r="P59" s="21"/>
    </row>
    <row r="60" spans="3:16" ht="15">
      <c r="C60" s="10"/>
      <c r="D60" s="10" t="s">
        <v>122</v>
      </c>
      <c r="E60" s="10"/>
      <c r="F60" s="10"/>
      <c r="G60" s="10" t="s">
        <v>52</v>
      </c>
      <c r="H60" s="11">
        <v>10535.68</v>
      </c>
      <c r="I60" s="10"/>
      <c r="L60" s="21"/>
      <c r="M60" s="21"/>
      <c r="N60" s="21"/>
      <c r="O60" s="21"/>
      <c r="P60" s="21"/>
    </row>
    <row r="61" spans="3:16" ht="15">
      <c r="C61" s="10"/>
      <c r="D61" s="10" t="s">
        <v>61</v>
      </c>
      <c r="E61" s="10"/>
      <c r="F61" s="10"/>
      <c r="G61" s="10" t="s">
        <v>52</v>
      </c>
      <c r="H61" s="10"/>
      <c r="I61" s="10"/>
      <c r="L61" s="21"/>
      <c r="M61" s="21"/>
      <c r="N61" s="21"/>
      <c r="O61" s="21"/>
      <c r="P61" s="21"/>
    </row>
    <row r="62" spans="3:16" ht="15">
      <c r="C62" s="10"/>
      <c r="D62" s="10"/>
      <c r="E62" s="10"/>
      <c r="F62" s="10"/>
      <c r="G62" s="10"/>
      <c r="H62" s="10"/>
      <c r="I62" s="10"/>
      <c r="L62" s="21"/>
      <c r="M62" s="21"/>
      <c r="N62" s="21"/>
      <c r="O62" s="21"/>
      <c r="P62" s="21"/>
    </row>
    <row r="63" spans="3:16" ht="15">
      <c r="C63" s="10"/>
      <c r="D63" s="10" t="s">
        <v>62</v>
      </c>
      <c r="E63" s="10"/>
      <c r="F63" s="10"/>
      <c r="G63" s="10" t="s">
        <v>52</v>
      </c>
      <c r="H63" s="10"/>
      <c r="I63" s="10"/>
      <c r="L63" s="21"/>
      <c r="M63" s="21"/>
      <c r="N63" s="21"/>
      <c r="O63" s="21"/>
      <c r="P63" s="21"/>
    </row>
    <row r="64" spans="3:16" ht="15">
      <c r="C64" s="10"/>
      <c r="D64" s="10" t="s">
        <v>123</v>
      </c>
      <c r="E64" s="10"/>
      <c r="F64" s="10"/>
      <c r="G64" s="10" t="s">
        <v>52</v>
      </c>
      <c r="H64" s="12">
        <f>H60+H43-H45</f>
        <v>8858.600000000002</v>
      </c>
      <c r="I64" s="10"/>
      <c r="L64" s="21"/>
      <c r="M64" s="21"/>
      <c r="N64" s="21"/>
      <c r="O64" s="21"/>
      <c r="P64" s="21"/>
    </row>
    <row r="65" spans="3:16" ht="15">
      <c r="C65" s="10"/>
      <c r="D65" s="10"/>
      <c r="E65" s="10"/>
      <c r="F65" s="10"/>
      <c r="G65" s="10"/>
      <c r="H65" s="27"/>
      <c r="I65" s="10"/>
      <c r="L65" s="21"/>
      <c r="M65" s="21"/>
      <c r="N65" s="21"/>
      <c r="O65" s="21"/>
      <c r="P65" s="21"/>
    </row>
    <row r="66" spans="5:16" ht="15">
      <c r="E66" s="8" t="s">
        <v>64</v>
      </c>
      <c r="L66" s="21"/>
      <c r="M66" s="21"/>
      <c r="N66" s="21"/>
      <c r="O66" s="21"/>
      <c r="P66" s="21"/>
    </row>
    <row r="67" ht="15.75" thickBot="1">
      <c r="E67" s="8" t="s">
        <v>65</v>
      </c>
    </row>
    <row r="68" spans="3:9" ht="15.75" thickBot="1">
      <c r="C68" s="29" t="s">
        <v>59</v>
      </c>
      <c r="D68" s="30"/>
      <c r="E68" s="30"/>
      <c r="F68" s="30" t="s">
        <v>145</v>
      </c>
      <c r="G68" s="30"/>
      <c r="H68" s="36" t="s">
        <v>146</v>
      </c>
      <c r="I68" s="38"/>
    </row>
    <row r="69" spans="3:9" ht="15">
      <c r="C69" s="10" t="s">
        <v>66</v>
      </c>
      <c r="D69" s="10" t="s">
        <v>67</v>
      </c>
      <c r="E69" s="10" t="s">
        <v>68</v>
      </c>
      <c r="F69" s="10"/>
      <c r="G69" s="10" t="s">
        <v>69</v>
      </c>
      <c r="H69" s="10"/>
      <c r="I69" s="37" t="s">
        <v>70</v>
      </c>
    </row>
    <row r="70" spans="3:9" ht="15" hidden="1">
      <c r="C70" s="10" t="s">
        <v>74</v>
      </c>
      <c r="D70" s="10"/>
      <c r="E70" s="10">
        <v>408.45</v>
      </c>
      <c r="F70" s="10"/>
      <c r="G70" s="10">
        <v>167.51</v>
      </c>
      <c r="H70" s="10"/>
      <c r="I70" s="10">
        <v>240.94</v>
      </c>
    </row>
    <row r="71" spans="3:9" ht="15" hidden="1">
      <c r="C71" s="10" t="s">
        <v>78</v>
      </c>
      <c r="D71" s="10">
        <v>240.94</v>
      </c>
      <c r="E71" s="10">
        <v>408.45</v>
      </c>
      <c r="F71" s="10"/>
      <c r="G71" s="10">
        <v>362.85</v>
      </c>
      <c r="H71" s="10"/>
      <c r="I71" s="10">
        <v>286.54</v>
      </c>
    </row>
    <row r="72" spans="3:9" ht="15" hidden="1">
      <c r="C72" s="10" t="s">
        <v>82</v>
      </c>
      <c r="D72" s="10">
        <v>286.54</v>
      </c>
      <c r="E72" s="10">
        <v>408.45</v>
      </c>
      <c r="F72" s="10"/>
      <c r="G72" s="10">
        <v>282.98</v>
      </c>
      <c r="H72" s="10"/>
      <c r="I72" s="10">
        <v>412.01</v>
      </c>
    </row>
    <row r="73" spans="3:9" ht="15" hidden="1">
      <c r="C73" s="10" t="s">
        <v>85</v>
      </c>
      <c r="D73" s="10">
        <v>412.01</v>
      </c>
      <c r="E73" s="10">
        <v>408.45</v>
      </c>
      <c r="F73" s="10"/>
      <c r="G73" s="10">
        <v>402.58</v>
      </c>
      <c r="H73" s="10"/>
      <c r="I73" s="10">
        <v>417.88</v>
      </c>
    </row>
    <row r="74" spans="3:9" ht="15" hidden="1">
      <c r="C74" s="10" t="s">
        <v>86</v>
      </c>
      <c r="D74" s="10">
        <v>417.88</v>
      </c>
      <c r="E74" s="10">
        <v>408.45</v>
      </c>
      <c r="F74" s="10"/>
      <c r="G74" s="10">
        <v>357.54</v>
      </c>
      <c r="H74" s="10"/>
      <c r="I74" s="10">
        <v>468.79</v>
      </c>
    </row>
    <row r="75" spans="3:9" ht="15" hidden="1">
      <c r="C75" s="10" t="s">
        <v>91</v>
      </c>
      <c r="D75" s="10">
        <v>468.79</v>
      </c>
      <c r="E75" s="10">
        <v>408.45</v>
      </c>
      <c r="F75" s="10"/>
      <c r="G75" s="10">
        <v>411.55</v>
      </c>
      <c r="H75" s="10"/>
      <c r="I75" s="10">
        <v>465.09</v>
      </c>
    </row>
    <row r="76" spans="3:9" ht="15" hidden="1">
      <c r="C76" s="10" t="s">
        <v>96</v>
      </c>
      <c r="D76" s="10">
        <v>465.09</v>
      </c>
      <c r="E76" s="10">
        <v>408.45</v>
      </c>
      <c r="F76" s="10"/>
      <c r="G76" s="10">
        <v>447.07</v>
      </c>
      <c r="H76" s="10"/>
      <c r="I76" s="10">
        <v>427.07</v>
      </c>
    </row>
    <row r="77" spans="3:9" ht="15" hidden="1">
      <c r="C77" s="10" t="s">
        <v>100</v>
      </c>
      <c r="D77" s="10">
        <v>427.07</v>
      </c>
      <c r="E77" s="10">
        <v>408.9</v>
      </c>
      <c r="F77" s="10"/>
      <c r="G77" s="10">
        <v>283.5</v>
      </c>
      <c r="H77" s="10"/>
      <c r="I77" s="10">
        <v>552.47</v>
      </c>
    </row>
    <row r="78" spans="3:9" ht="15" hidden="1">
      <c r="C78" s="10" t="s">
        <v>106</v>
      </c>
      <c r="D78" s="10">
        <v>552.47</v>
      </c>
      <c r="E78" s="10">
        <v>408.9</v>
      </c>
      <c r="F78" s="10"/>
      <c r="G78" s="10">
        <v>426.85</v>
      </c>
      <c r="H78" s="10"/>
      <c r="I78" s="10">
        <v>534.52</v>
      </c>
    </row>
    <row r="79" spans="3:9" ht="15">
      <c r="C79" s="10" t="s">
        <v>109</v>
      </c>
      <c r="D79" s="10">
        <v>534.52</v>
      </c>
      <c r="E79" s="10">
        <v>408.9</v>
      </c>
      <c r="F79" s="10"/>
      <c r="G79" s="10">
        <v>505.59</v>
      </c>
      <c r="H79" s="10"/>
      <c r="I79" s="10">
        <v>437.83</v>
      </c>
    </row>
    <row r="80" spans="3:9" ht="15">
      <c r="C80" s="10" t="s">
        <v>116</v>
      </c>
      <c r="D80" s="11">
        <f>I79</f>
        <v>437.83</v>
      </c>
      <c r="E80" s="11">
        <v>408.9</v>
      </c>
      <c r="F80" s="10"/>
      <c r="G80" s="11">
        <v>500.58</v>
      </c>
      <c r="H80" s="10"/>
      <c r="I80" s="11">
        <f>D80+E80-G80</f>
        <v>346.15000000000003</v>
      </c>
    </row>
    <row r="81" spans="3:9" ht="15">
      <c r="C81" s="10" t="s">
        <v>119</v>
      </c>
      <c r="D81" s="10">
        <v>346.15</v>
      </c>
      <c r="E81" s="10">
        <v>408.9</v>
      </c>
      <c r="F81" s="10"/>
      <c r="G81" s="11">
        <v>522.99</v>
      </c>
      <c r="H81" s="10"/>
      <c r="I81" s="10">
        <v>232.06</v>
      </c>
    </row>
    <row r="82" spans="3:9" ht="15">
      <c r="C82" s="10" t="s">
        <v>126</v>
      </c>
      <c r="D82" s="10">
        <v>232.06</v>
      </c>
      <c r="E82" s="10">
        <v>408.9</v>
      </c>
      <c r="F82" s="10"/>
      <c r="G82" s="10">
        <v>247.71</v>
      </c>
      <c r="H82" s="10"/>
      <c r="I82" s="10">
        <v>393.25</v>
      </c>
    </row>
    <row r="83" spans="3:9" ht="15">
      <c r="C83" s="10" t="s">
        <v>129</v>
      </c>
      <c r="D83" s="10">
        <v>393.25</v>
      </c>
      <c r="E83" s="10">
        <v>408.9</v>
      </c>
      <c r="F83" s="10"/>
      <c r="G83" s="10">
        <v>468.72</v>
      </c>
      <c r="H83" s="10"/>
      <c r="I83" s="10">
        <v>333.43</v>
      </c>
    </row>
    <row r="84" spans="3:9" ht="15">
      <c r="C84" s="10" t="s">
        <v>130</v>
      </c>
      <c r="D84" s="10">
        <v>333.43</v>
      </c>
      <c r="E84" s="10">
        <v>408.9</v>
      </c>
      <c r="F84" s="10"/>
      <c r="G84" s="10">
        <v>298.38</v>
      </c>
      <c r="H84" s="10"/>
      <c r="I84" s="10">
        <v>443.95</v>
      </c>
    </row>
    <row r="85" spans="3:9" ht="15">
      <c r="C85" s="10" t="s">
        <v>135</v>
      </c>
      <c r="D85" s="10">
        <v>443.95</v>
      </c>
      <c r="E85" s="10">
        <v>408.9</v>
      </c>
      <c r="F85" s="10"/>
      <c r="G85" s="10">
        <v>540.11</v>
      </c>
      <c r="H85" s="10"/>
      <c r="I85" s="10">
        <v>312.74</v>
      </c>
    </row>
    <row r="86" spans="3:9" ht="15">
      <c r="C86" s="10" t="s">
        <v>138</v>
      </c>
      <c r="D86" s="10">
        <v>312.74</v>
      </c>
      <c r="E86" s="10">
        <v>408.9</v>
      </c>
      <c r="F86" s="10"/>
      <c r="G86" s="10">
        <v>356.35</v>
      </c>
      <c r="H86" s="10"/>
      <c r="I86" s="10">
        <v>365.29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93"/>
  <sheetViews>
    <sheetView zoomScalePageLayoutView="0" workbookViewId="0" topLeftCell="A57">
      <selection activeCell="L86" sqref="L86"/>
    </sheetView>
  </sheetViews>
  <sheetFormatPr defaultColWidth="9.140625" defaultRowHeight="15"/>
  <cols>
    <col min="1" max="4" width="9.140625" style="8" customWidth="1"/>
    <col min="5" max="5" width="12.140625" style="8" customWidth="1"/>
    <col min="6" max="6" width="16.00390625" style="8" customWidth="1"/>
    <col min="7" max="7" width="9.140625" style="8" customWidth="1"/>
    <col min="8" max="8" width="12.28125" style="8" customWidth="1"/>
    <col min="9" max="9" width="8.140625" style="8" customWidth="1"/>
    <col min="10" max="16384" width="9.140625" style="8" customWidth="1"/>
  </cols>
  <sheetData>
    <row r="2" spans="2:6" ht="15">
      <c r="B2" s="8" t="s">
        <v>111</v>
      </c>
      <c r="D2" s="9" t="s">
        <v>155</v>
      </c>
      <c r="F2" s="9" t="s">
        <v>113</v>
      </c>
    </row>
    <row r="8" spans="1:8" ht="15">
      <c r="A8" s="10"/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/>
    </row>
    <row r="9" spans="1:8" ht="15">
      <c r="A9" s="10"/>
      <c r="B9" s="10" t="s">
        <v>6</v>
      </c>
      <c r="C9" s="10"/>
      <c r="D9" s="10"/>
      <c r="E9" s="10" t="s">
        <v>7</v>
      </c>
      <c r="F9" s="10" t="s">
        <v>8</v>
      </c>
      <c r="G9" s="10" t="s">
        <v>9</v>
      </c>
      <c r="H9" s="10"/>
    </row>
    <row r="10" spans="1:8" ht="15">
      <c r="A10" s="10" t="s">
        <v>10</v>
      </c>
      <c r="B10" s="11">
        <v>2925.03</v>
      </c>
      <c r="C10" s="11">
        <v>0</v>
      </c>
      <c r="D10" s="11">
        <v>400.83</v>
      </c>
      <c r="E10" s="10"/>
      <c r="F10" s="11">
        <f>D10</f>
        <v>400.83</v>
      </c>
      <c r="G10" s="11">
        <f>B10+C10-F10</f>
        <v>2524.2000000000003</v>
      </c>
      <c r="H10" s="10"/>
    </row>
    <row r="11" spans="1:8" ht="15">
      <c r="A11" s="10" t="s">
        <v>11</v>
      </c>
      <c r="B11" s="11">
        <v>6045.62</v>
      </c>
      <c r="C11" s="11">
        <v>3878.1</v>
      </c>
      <c r="D11" s="11">
        <v>3381.54</v>
      </c>
      <c r="E11" s="10"/>
      <c r="F11" s="11">
        <f>D11</f>
        <v>3381.54</v>
      </c>
      <c r="G11" s="11">
        <f>B11+C11-F11</f>
        <v>6542.179999999999</v>
      </c>
      <c r="H11" s="10"/>
    </row>
    <row r="12" spans="1:8" ht="15">
      <c r="A12" s="10" t="s">
        <v>12</v>
      </c>
      <c r="B12" s="10"/>
      <c r="C12" s="11">
        <f>SUM(C10:C11)</f>
        <v>3878.1</v>
      </c>
      <c r="D12" s="10"/>
      <c r="E12" s="10"/>
      <c r="F12" s="11">
        <f>SUM(F10:F11)</f>
        <v>3782.37</v>
      </c>
      <c r="G12" s="10"/>
      <c r="H12" s="10"/>
    </row>
    <row r="17" spans="1:15" ht="15">
      <c r="A17" s="10"/>
      <c r="B17" s="10" t="s">
        <v>13</v>
      </c>
      <c r="C17" s="10" t="s">
        <v>14</v>
      </c>
      <c r="D17" s="10"/>
      <c r="E17" s="10" t="s">
        <v>15</v>
      </c>
      <c r="F17" s="10"/>
      <c r="G17" s="10"/>
      <c r="H17" s="10"/>
      <c r="I17" s="21"/>
      <c r="J17" s="21"/>
      <c r="K17" s="21"/>
      <c r="L17" s="21"/>
      <c r="M17" s="21"/>
      <c r="N17" s="21"/>
      <c r="O17" s="21"/>
    </row>
    <row r="18" spans="1:15" ht="15">
      <c r="A18" s="10"/>
      <c r="B18" s="10"/>
      <c r="C18" s="10"/>
      <c r="D18" s="10"/>
      <c r="E18" s="10"/>
      <c r="F18" s="10" t="s">
        <v>18</v>
      </c>
      <c r="G18" s="10"/>
      <c r="H18" s="10" t="s">
        <v>20</v>
      </c>
      <c r="I18" s="21"/>
      <c r="J18" s="21"/>
      <c r="K18" s="21"/>
      <c r="L18" s="21"/>
      <c r="M18" s="21"/>
      <c r="N18" s="21"/>
      <c r="O18" s="21"/>
    </row>
    <row r="19" spans="1:15" ht="15">
      <c r="A19" s="10"/>
      <c r="B19" s="23" t="s">
        <v>139</v>
      </c>
      <c r="C19" s="23"/>
      <c r="D19" s="23"/>
      <c r="E19" s="10"/>
      <c r="F19" s="10"/>
      <c r="G19" s="10"/>
      <c r="H19" s="10"/>
      <c r="I19" s="21"/>
      <c r="J19" s="21"/>
      <c r="K19" s="21"/>
      <c r="L19" s="21"/>
      <c r="M19" s="21"/>
      <c r="N19" s="21"/>
      <c r="O19" s="21"/>
    </row>
    <row r="20" spans="1:15" ht="15">
      <c r="A20" s="10"/>
      <c r="B20" s="10"/>
      <c r="C20" s="10"/>
      <c r="D20" s="10"/>
      <c r="E20" s="10"/>
      <c r="F20" s="10"/>
      <c r="G20" s="10"/>
      <c r="H20" s="26"/>
      <c r="I20" s="21"/>
      <c r="J20" s="21"/>
      <c r="K20" s="21"/>
      <c r="L20" s="21"/>
      <c r="M20" s="21"/>
      <c r="N20" s="21"/>
      <c r="O20" s="21"/>
    </row>
    <row r="21" spans="1:15" ht="15">
      <c r="A21" s="10"/>
      <c r="B21" s="24" t="s">
        <v>140</v>
      </c>
      <c r="C21" s="25"/>
      <c r="D21" s="25"/>
      <c r="E21" s="10"/>
      <c r="F21" s="10">
        <v>363.8</v>
      </c>
      <c r="G21" s="10">
        <v>7.55</v>
      </c>
      <c r="H21" s="10">
        <f>F21*G21</f>
        <v>2746.69</v>
      </c>
      <c r="I21" s="21"/>
      <c r="J21" s="21"/>
      <c r="K21" s="21"/>
      <c r="L21" s="21"/>
      <c r="M21" s="21"/>
      <c r="N21" s="21"/>
      <c r="O21" s="21"/>
    </row>
    <row r="22" spans="1:15" ht="15">
      <c r="A22" s="10"/>
      <c r="B22" s="24" t="s">
        <v>141</v>
      </c>
      <c r="C22" s="25"/>
      <c r="D22" s="25"/>
      <c r="E22" s="10"/>
      <c r="F22" s="10"/>
      <c r="G22" s="10"/>
      <c r="H22" s="10"/>
      <c r="I22" s="21"/>
      <c r="J22" s="21"/>
      <c r="K22" s="21"/>
      <c r="L22" s="21"/>
      <c r="M22" s="21"/>
      <c r="N22" s="21"/>
      <c r="O22" s="21"/>
    </row>
    <row r="23" spans="1:15" ht="15">
      <c r="A23" s="10"/>
      <c r="B23" s="24" t="s">
        <v>142</v>
      </c>
      <c r="C23" s="24" t="s">
        <v>143</v>
      </c>
      <c r="D23" s="25"/>
      <c r="E23" s="10"/>
      <c r="F23" s="10"/>
      <c r="G23" s="10"/>
      <c r="H23" s="10"/>
      <c r="I23" s="21"/>
      <c r="J23" s="21"/>
      <c r="K23" s="21"/>
      <c r="L23" s="21"/>
      <c r="M23" s="21"/>
      <c r="N23" s="21"/>
      <c r="O23" s="21"/>
    </row>
    <row r="24" spans="1:15" ht="15">
      <c r="A24" s="10"/>
      <c r="B24" s="24" t="s">
        <v>144</v>
      </c>
      <c r="C24" s="25"/>
      <c r="D24" s="25"/>
      <c r="E24" s="10"/>
      <c r="F24" s="10"/>
      <c r="G24" s="10"/>
      <c r="H24" s="10"/>
      <c r="I24" s="21"/>
      <c r="J24" s="21"/>
      <c r="K24" s="21"/>
      <c r="L24" s="21"/>
      <c r="M24" s="21"/>
      <c r="N24" s="21"/>
      <c r="O24" s="21"/>
    </row>
    <row r="25" spans="1:15" ht="15">
      <c r="A25" s="10"/>
      <c r="B25" s="10"/>
      <c r="C25" s="10"/>
      <c r="D25" s="10"/>
      <c r="E25" s="10"/>
      <c r="F25" s="10"/>
      <c r="G25" s="10"/>
      <c r="H25" s="10"/>
      <c r="I25" s="21"/>
      <c r="J25" s="21"/>
      <c r="K25" s="21"/>
      <c r="L25" s="21"/>
      <c r="M25" s="21"/>
      <c r="N25" s="21"/>
      <c r="O25" s="21"/>
    </row>
    <row r="26" spans="1:15" ht="15">
      <c r="A26" s="10"/>
      <c r="B26" s="10"/>
      <c r="C26" s="10"/>
      <c r="D26" s="10"/>
      <c r="E26" s="10"/>
      <c r="F26" s="10"/>
      <c r="G26" s="17" t="s">
        <v>37</v>
      </c>
      <c r="H26" s="19">
        <f>SUM(H20:H25)</f>
        <v>2746.69</v>
      </c>
      <c r="I26" s="21"/>
      <c r="J26" s="21"/>
      <c r="K26" s="21"/>
      <c r="L26" s="21"/>
      <c r="M26" s="21"/>
      <c r="N26" s="21"/>
      <c r="O26" s="21"/>
    </row>
    <row r="27" spans="1:15" ht="15">
      <c r="A27" s="10"/>
      <c r="B27" s="10"/>
      <c r="C27" s="10"/>
      <c r="D27" s="10"/>
      <c r="E27" s="10"/>
      <c r="F27" s="10"/>
      <c r="G27" s="10"/>
      <c r="H27" s="10"/>
      <c r="I27" s="21"/>
      <c r="J27" s="21"/>
      <c r="K27" s="21"/>
      <c r="L27" s="21"/>
      <c r="M27" s="21"/>
      <c r="N27" s="21"/>
      <c r="O27" s="21"/>
    </row>
    <row r="29" ht="15">
      <c r="D29" s="8" t="s">
        <v>39</v>
      </c>
    </row>
    <row r="30" ht="15">
      <c r="D30" s="8" t="s">
        <v>41</v>
      </c>
    </row>
    <row r="33" spans="5:8" ht="18.75">
      <c r="E33" s="31" t="s">
        <v>44</v>
      </c>
      <c r="F33" s="31"/>
      <c r="G33" s="31" t="s">
        <v>152</v>
      </c>
      <c r="H33" s="31"/>
    </row>
    <row r="34" spans="3:8" ht="18.75">
      <c r="C34" s="32">
        <v>363.8</v>
      </c>
      <c r="E34" s="31" t="s">
        <v>73</v>
      </c>
      <c r="F34" s="31"/>
      <c r="G34" s="31" t="s">
        <v>156</v>
      </c>
      <c r="H34" s="31"/>
    </row>
    <row r="36" spans="3:16" ht="15">
      <c r="C36" s="10" t="s">
        <v>47</v>
      </c>
      <c r="D36" s="10" t="s">
        <v>48</v>
      </c>
      <c r="E36" s="10"/>
      <c r="F36" s="10"/>
      <c r="G36" s="10" t="s">
        <v>171</v>
      </c>
      <c r="H36" s="10" t="s">
        <v>50</v>
      </c>
      <c r="I36" s="10"/>
      <c r="L36" s="21"/>
      <c r="M36" s="21"/>
      <c r="N36" s="21"/>
      <c r="O36" s="21"/>
      <c r="P36" s="21"/>
    </row>
    <row r="37" spans="3:16" ht="18.75" customHeight="1">
      <c r="C37" s="34">
        <v>1</v>
      </c>
      <c r="D37" s="33" t="s">
        <v>118</v>
      </c>
      <c r="E37" s="34"/>
      <c r="F37" s="34"/>
      <c r="G37" s="27" t="s">
        <v>52</v>
      </c>
      <c r="H37" s="11">
        <v>3878.1</v>
      </c>
      <c r="I37" s="10"/>
      <c r="L37" s="21"/>
      <c r="M37" s="21"/>
      <c r="N37" s="21"/>
      <c r="O37" s="21"/>
      <c r="P37" s="22"/>
    </row>
    <row r="38" spans="3:16" ht="15">
      <c r="C38" s="10"/>
      <c r="D38" s="10"/>
      <c r="E38" s="10"/>
      <c r="F38" s="10"/>
      <c r="G38" s="10"/>
      <c r="H38" s="10"/>
      <c r="I38" s="10"/>
      <c r="L38" s="21"/>
      <c r="M38" s="21"/>
      <c r="N38" s="21"/>
      <c r="O38" s="21"/>
      <c r="P38" s="21"/>
    </row>
    <row r="39" spans="3:16" ht="18.75">
      <c r="C39" s="34">
        <v>2</v>
      </c>
      <c r="D39" s="33" t="s">
        <v>2</v>
      </c>
      <c r="E39" s="34"/>
      <c r="F39" s="34"/>
      <c r="G39" s="27" t="s">
        <v>52</v>
      </c>
      <c r="H39" s="11">
        <v>3782.37</v>
      </c>
      <c r="I39" s="10"/>
      <c r="L39" s="21"/>
      <c r="M39" s="21"/>
      <c r="N39" s="21"/>
      <c r="O39" s="21"/>
      <c r="P39" s="21"/>
    </row>
    <row r="40" spans="3:16" ht="15">
      <c r="C40" s="10"/>
      <c r="D40" s="10"/>
      <c r="E40" s="10"/>
      <c r="F40" s="10"/>
      <c r="G40" s="10"/>
      <c r="H40" s="10"/>
      <c r="I40" s="10"/>
      <c r="L40" s="21"/>
      <c r="M40" s="21"/>
      <c r="N40" s="21"/>
      <c r="O40" s="21"/>
      <c r="P40" s="21"/>
    </row>
    <row r="41" spans="3:16" ht="18.75">
      <c r="C41" s="34">
        <v>4</v>
      </c>
      <c r="D41" s="33" t="s">
        <v>55</v>
      </c>
      <c r="E41" s="34"/>
      <c r="F41" s="34"/>
      <c r="G41" s="17" t="s">
        <v>52</v>
      </c>
      <c r="H41" s="19">
        <v>2746.69</v>
      </c>
      <c r="I41" s="10"/>
      <c r="J41" s="20">
        <f>H41-H26</f>
        <v>0</v>
      </c>
      <c r="L41" s="21"/>
      <c r="M41" s="21"/>
      <c r="N41" s="21"/>
      <c r="O41" s="21"/>
      <c r="P41" s="21"/>
    </row>
    <row r="42" spans="3:16" ht="15.75">
      <c r="C42" s="10"/>
      <c r="D42" s="42" t="s">
        <v>140</v>
      </c>
      <c r="E42" s="42"/>
      <c r="F42" s="42"/>
      <c r="G42" s="39">
        <v>7.55</v>
      </c>
      <c r="H42" s="12">
        <f>H26</f>
        <v>2746.69</v>
      </c>
      <c r="I42" s="10"/>
      <c r="L42" s="21"/>
      <c r="M42" s="21"/>
      <c r="N42" s="21"/>
      <c r="O42" s="21"/>
      <c r="P42" s="21"/>
    </row>
    <row r="43" spans="3:16" ht="15">
      <c r="C43" s="10"/>
      <c r="D43" s="42" t="s">
        <v>141</v>
      </c>
      <c r="E43" s="42"/>
      <c r="F43" s="42"/>
      <c r="G43" s="10" t="s">
        <v>169</v>
      </c>
      <c r="H43" s="12"/>
      <c r="I43" s="10"/>
      <c r="L43" s="21"/>
      <c r="M43" s="21"/>
      <c r="N43" s="21"/>
      <c r="O43" s="21"/>
      <c r="P43" s="21"/>
    </row>
    <row r="44" spans="3:16" ht="15">
      <c r="C44" s="10"/>
      <c r="D44" s="42" t="s">
        <v>142</v>
      </c>
      <c r="E44" s="42" t="s">
        <v>143</v>
      </c>
      <c r="F44" s="42"/>
      <c r="G44" s="10" t="s">
        <v>170</v>
      </c>
      <c r="H44" s="12"/>
      <c r="I44" s="10"/>
      <c r="L44" s="21"/>
      <c r="M44" s="21"/>
      <c r="N44" s="21"/>
      <c r="O44" s="21"/>
      <c r="P44" s="21"/>
    </row>
    <row r="45" spans="3:16" ht="15">
      <c r="C45" s="10"/>
      <c r="D45" s="42" t="s">
        <v>144</v>
      </c>
      <c r="E45" s="42"/>
      <c r="F45" s="42"/>
      <c r="G45" s="10"/>
      <c r="H45" s="10"/>
      <c r="I45" s="10"/>
      <c r="L45" s="21"/>
      <c r="M45" s="21"/>
      <c r="N45" s="21"/>
      <c r="O45" s="21"/>
      <c r="P45" s="21"/>
    </row>
    <row r="46" spans="3:16" ht="15">
      <c r="C46" s="10"/>
      <c r="D46" s="24" t="s">
        <v>158</v>
      </c>
      <c r="E46" s="24" t="s">
        <v>159</v>
      </c>
      <c r="F46" s="24"/>
      <c r="G46" s="43">
        <v>1.68</v>
      </c>
      <c r="H46" s="44">
        <f>C34*G46</f>
        <v>611.184</v>
      </c>
      <c r="I46" s="10"/>
      <c r="L46" s="21"/>
      <c r="M46" s="21"/>
      <c r="N46" s="21"/>
      <c r="O46" s="21"/>
      <c r="P46" s="21"/>
    </row>
    <row r="47" spans="3:16" ht="15">
      <c r="C47" s="10"/>
      <c r="D47" s="24" t="s">
        <v>160</v>
      </c>
      <c r="E47" s="24"/>
      <c r="F47" s="24"/>
      <c r="G47" s="43">
        <v>2.22</v>
      </c>
      <c r="H47" s="44">
        <f>C34*G47</f>
        <v>807.6360000000001</v>
      </c>
      <c r="I47" s="10"/>
      <c r="L47" s="21"/>
      <c r="M47" s="21"/>
      <c r="N47" s="21"/>
      <c r="O47" s="21"/>
      <c r="P47" s="21"/>
    </row>
    <row r="48" spans="3:16" ht="15">
      <c r="C48" s="10"/>
      <c r="D48" s="24" t="s">
        <v>161</v>
      </c>
      <c r="E48" s="24"/>
      <c r="F48" s="24"/>
      <c r="G48" s="43"/>
      <c r="H48" s="10"/>
      <c r="I48" s="10"/>
      <c r="L48" s="21"/>
      <c r="M48" s="21"/>
      <c r="N48" s="21"/>
      <c r="O48" s="21"/>
      <c r="P48" s="21"/>
    </row>
    <row r="49" spans="3:16" ht="15">
      <c r="C49" s="10"/>
      <c r="D49" s="24" t="s">
        <v>162</v>
      </c>
      <c r="E49" s="24"/>
      <c r="F49" s="24"/>
      <c r="G49" s="43">
        <v>0.69</v>
      </c>
      <c r="H49" s="10">
        <f>C34*G49</f>
        <v>251.022</v>
      </c>
      <c r="I49" s="10"/>
      <c r="L49" s="21"/>
      <c r="M49" s="21"/>
      <c r="N49" s="21"/>
      <c r="O49" s="21"/>
      <c r="P49" s="21"/>
    </row>
    <row r="50" spans="3:16" ht="15">
      <c r="C50" s="10"/>
      <c r="D50" s="24" t="s">
        <v>163</v>
      </c>
      <c r="E50" s="24"/>
      <c r="F50" s="24"/>
      <c r="G50" s="43"/>
      <c r="H50" s="10"/>
      <c r="I50" s="10"/>
      <c r="L50" s="21"/>
      <c r="M50" s="21"/>
      <c r="N50" s="21"/>
      <c r="O50" s="21"/>
      <c r="P50" s="21"/>
    </row>
    <row r="51" spans="3:16" ht="15">
      <c r="C51" s="10"/>
      <c r="D51" s="24" t="s">
        <v>164</v>
      </c>
      <c r="E51" s="24"/>
      <c r="F51" s="24"/>
      <c r="G51" s="43">
        <v>2</v>
      </c>
      <c r="H51" s="10">
        <f>C34*G51</f>
        <v>727.6</v>
      </c>
      <c r="I51" s="10"/>
      <c r="L51" s="21"/>
      <c r="M51" s="21"/>
      <c r="N51" s="21"/>
      <c r="O51" s="21"/>
      <c r="P51" s="21"/>
    </row>
    <row r="52" spans="3:16" ht="15">
      <c r="C52" s="10"/>
      <c r="D52" s="24" t="s">
        <v>165</v>
      </c>
      <c r="E52" s="24"/>
      <c r="F52" s="24" t="s">
        <v>166</v>
      </c>
      <c r="G52" s="43"/>
      <c r="H52" s="10"/>
      <c r="I52" s="10"/>
      <c r="L52" s="21"/>
      <c r="M52" s="21"/>
      <c r="N52" s="21"/>
      <c r="O52" s="21"/>
      <c r="P52" s="21"/>
    </row>
    <row r="53" spans="3:16" ht="15">
      <c r="C53" s="10"/>
      <c r="D53" s="24" t="s">
        <v>162</v>
      </c>
      <c r="E53" s="24"/>
      <c r="F53" s="24"/>
      <c r="G53" s="43">
        <v>0.57</v>
      </c>
      <c r="H53" s="44">
        <f>C34*G53</f>
        <v>207.36599999999999</v>
      </c>
      <c r="I53" s="10"/>
      <c r="L53" s="21"/>
      <c r="M53" s="21"/>
      <c r="N53" s="21"/>
      <c r="O53" s="21"/>
      <c r="P53" s="21"/>
    </row>
    <row r="54" spans="3:16" ht="15">
      <c r="C54" s="10"/>
      <c r="D54" s="24" t="s">
        <v>167</v>
      </c>
      <c r="E54" s="24"/>
      <c r="F54" s="24"/>
      <c r="G54" s="43"/>
      <c r="H54" s="10"/>
      <c r="I54" s="10"/>
      <c r="L54" s="21"/>
      <c r="M54" s="21"/>
      <c r="N54" s="21"/>
      <c r="O54" s="21"/>
      <c r="P54" s="21"/>
    </row>
    <row r="55" spans="3:16" ht="15">
      <c r="C55" s="10"/>
      <c r="D55" s="24" t="s">
        <v>168</v>
      </c>
      <c r="E55" s="24"/>
      <c r="F55" s="24"/>
      <c r="G55" s="43">
        <v>0.39</v>
      </c>
      <c r="H55" s="10">
        <f>C34*G55</f>
        <v>141.882</v>
      </c>
      <c r="I55" s="10"/>
      <c r="L55" s="21"/>
      <c r="M55" s="21"/>
      <c r="N55" s="21"/>
      <c r="O55" s="21"/>
      <c r="P55" s="21"/>
    </row>
    <row r="56" spans="3:16" ht="18.75">
      <c r="C56" s="34"/>
      <c r="D56" s="33" t="s">
        <v>56</v>
      </c>
      <c r="E56" s="34"/>
      <c r="F56" s="35" t="s">
        <v>153</v>
      </c>
      <c r="G56" s="39">
        <v>3.11</v>
      </c>
      <c r="H56" s="12">
        <f>C34*G56</f>
        <v>1131.418</v>
      </c>
      <c r="I56" s="10"/>
      <c r="L56" s="21"/>
      <c r="M56" s="21"/>
      <c r="N56" s="21"/>
      <c r="O56" s="21"/>
      <c r="P56" s="21"/>
    </row>
    <row r="57" spans="3:16" ht="18.75">
      <c r="C57" s="34"/>
      <c r="D57" s="33"/>
      <c r="E57" s="34"/>
      <c r="F57" s="35" t="s">
        <v>69</v>
      </c>
      <c r="G57" s="17"/>
      <c r="H57" s="12">
        <f>H39-H42</f>
        <v>1035.6799999999998</v>
      </c>
      <c r="I57" s="10"/>
      <c r="L57" s="21"/>
      <c r="M57" s="21"/>
      <c r="N57" s="21"/>
      <c r="O57" s="21"/>
      <c r="P57" s="21"/>
    </row>
    <row r="58" spans="3:16" ht="15.75">
      <c r="C58" s="40" t="s">
        <v>154</v>
      </c>
      <c r="D58" s="40"/>
      <c r="E58" s="40"/>
      <c r="F58" s="40"/>
      <c r="G58" s="41"/>
      <c r="H58" s="41"/>
      <c r="I58" s="10"/>
      <c r="L58" s="21"/>
      <c r="M58" s="21"/>
      <c r="N58" s="21"/>
      <c r="O58" s="21"/>
      <c r="P58" s="21"/>
    </row>
    <row r="59" spans="3:16" ht="15">
      <c r="C59" s="10"/>
      <c r="D59" s="10"/>
      <c r="E59" s="10"/>
      <c r="F59" s="10"/>
      <c r="G59" s="10"/>
      <c r="H59" s="10"/>
      <c r="I59" s="10"/>
      <c r="L59" s="21"/>
      <c r="M59" s="21"/>
      <c r="N59" s="21"/>
      <c r="O59" s="21"/>
      <c r="P59" s="21"/>
    </row>
    <row r="60" spans="3:16" ht="15">
      <c r="C60" s="10"/>
      <c r="D60" s="10"/>
      <c r="E60" s="10"/>
      <c r="F60" s="10"/>
      <c r="G60" s="10"/>
      <c r="H60" s="10"/>
      <c r="I60" s="10"/>
      <c r="L60" s="21"/>
      <c r="M60" s="21"/>
      <c r="N60" s="21"/>
      <c r="O60" s="21"/>
      <c r="P60" s="21">
        <f>SUM(P38:P59)</f>
        <v>0</v>
      </c>
    </row>
    <row r="61" spans="3:16" ht="15">
      <c r="C61" s="10"/>
      <c r="D61" s="10"/>
      <c r="E61" s="10"/>
      <c r="F61" s="10"/>
      <c r="G61" s="10" t="s">
        <v>37</v>
      </c>
      <c r="H61" s="10">
        <f>SUM(H59:H60)</f>
        <v>0</v>
      </c>
      <c r="I61" s="10"/>
      <c r="L61" s="21"/>
      <c r="M61" s="21"/>
      <c r="N61" s="21"/>
      <c r="O61" s="21"/>
      <c r="P61" s="21"/>
    </row>
    <row r="62" spans="3:16" ht="15">
      <c r="C62" s="10"/>
      <c r="D62" s="10" t="s">
        <v>120</v>
      </c>
      <c r="E62" s="10"/>
      <c r="F62" s="10"/>
      <c r="G62" s="10"/>
      <c r="H62" s="10"/>
      <c r="I62" s="10"/>
      <c r="L62" s="21"/>
      <c r="M62" s="21"/>
      <c r="N62" s="21"/>
      <c r="O62" s="21"/>
      <c r="P62" s="21"/>
    </row>
    <row r="63" spans="3:16" ht="15">
      <c r="C63" s="10"/>
      <c r="D63" s="10"/>
      <c r="E63" s="10"/>
      <c r="F63" s="10"/>
      <c r="G63" s="10"/>
      <c r="H63" s="10"/>
      <c r="I63" s="10"/>
      <c r="L63" s="21"/>
      <c r="M63" s="21"/>
      <c r="N63" s="21"/>
      <c r="O63" s="21"/>
      <c r="P63" s="21"/>
    </row>
    <row r="64" spans="3:16" ht="15">
      <c r="C64" s="17" t="s">
        <v>121</v>
      </c>
      <c r="D64" s="28" t="s">
        <v>59</v>
      </c>
      <c r="E64" s="28"/>
      <c r="F64" s="28"/>
      <c r="G64" s="17">
        <v>1.5</v>
      </c>
      <c r="H64" s="12">
        <v>6585.23</v>
      </c>
      <c r="I64" s="10"/>
      <c r="K64" s="45"/>
      <c r="L64" s="21"/>
      <c r="M64" s="21"/>
      <c r="N64" s="21"/>
      <c r="O64" s="21"/>
      <c r="P64" s="21"/>
    </row>
    <row r="65" spans="3:16" ht="15">
      <c r="C65" s="10"/>
      <c r="D65" s="10" t="s">
        <v>122</v>
      </c>
      <c r="E65" s="10"/>
      <c r="F65" s="10"/>
      <c r="G65" s="10" t="s">
        <v>52</v>
      </c>
      <c r="H65" s="11">
        <v>8858.6</v>
      </c>
      <c r="I65" s="10"/>
      <c r="L65" s="21"/>
      <c r="M65" s="21"/>
      <c r="N65" s="21"/>
      <c r="O65" s="21"/>
      <c r="P65" s="21"/>
    </row>
    <row r="66" spans="3:16" ht="15">
      <c r="C66" s="10"/>
      <c r="D66" s="10" t="s">
        <v>61</v>
      </c>
      <c r="E66" s="10"/>
      <c r="F66" s="10"/>
      <c r="G66" s="10" t="s">
        <v>52</v>
      </c>
      <c r="H66" s="10"/>
      <c r="I66" s="10"/>
      <c r="L66" s="21"/>
      <c r="M66" s="21"/>
      <c r="N66" s="21"/>
      <c r="O66" s="21"/>
      <c r="P66" s="21"/>
    </row>
    <row r="67" spans="3:16" ht="15">
      <c r="C67" s="10"/>
      <c r="D67" s="10"/>
      <c r="E67" s="10"/>
      <c r="F67" s="10"/>
      <c r="G67" s="10"/>
      <c r="H67" s="10"/>
      <c r="I67" s="10"/>
      <c r="L67" s="21"/>
      <c r="M67" s="21"/>
      <c r="N67" s="21"/>
      <c r="O67" s="21"/>
      <c r="P67" s="21"/>
    </row>
    <row r="68" spans="3:16" ht="15">
      <c r="C68" s="10"/>
      <c r="D68" s="10" t="s">
        <v>62</v>
      </c>
      <c r="E68" s="10"/>
      <c r="F68" s="10"/>
      <c r="G68" s="10" t="s">
        <v>52</v>
      </c>
      <c r="H68" s="10"/>
      <c r="I68" s="10"/>
      <c r="L68" s="21"/>
      <c r="M68" s="21"/>
      <c r="N68" s="21"/>
      <c r="O68" s="21"/>
      <c r="P68" s="21"/>
    </row>
    <row r="69" spans="3:16" ht="15">
      <c r="C69" s="10"/>
      <c r="D69" s="10" t="s">
        <v>123</v>
      </c>
      <c r="E69" s="10"/>
      <c r="F69" s="10"/>
      <c r="G69" s="10" t="s">
        <v>52</v>
      </c>
      <c r="H69" s="12">
        <f>H65+H39-H41</f>
        <v>9894.28</v>
      </c>
      <c r="I69" s="10"/>
      <c r="L69" s="21"/>
      <c r="M69" s="21"/>
      <c r="N69" s="21"/>
      <c r="O69" s="21"/>
      <c r="P69" s="21"/>
    </row>
    <row r="70" spans="3:16" ht="15">
      <c r="C70" s="10"/>
      <c r="D70" s="10"/>
      <c r="E70" s="10"/>
      <c r="F70" s="10"/>
      <c r="G70" s="10"/>
      <c r="H70" s="27"/>
      <c r="I70" s="10"/>
      <c r="L70" s="21"/>
      <c r="M70" s="21"/>
      <c r="N70" s="21"/>
      <c r="O70" s="21"/>
      <c r="P70" s="21"/>
    </row>
    <row r="71" spans="5:16" ht="15">
      <c r="E71" s="8" t="s">
        <v>64</v>
      </c>
      <c r="L71" s="21"/>
      <c r="M71" s="21"/>
      <c r="N71" s="21"/>
      <c r="O71" s="21"/>
      <c r="P71" s="21"/>
    </row>
    <row r="72" ht="15.75" thickBot="1">
      <c r="E72" s="8" t="s">
        <v>65</v>
      </c>
    </row>
    <row r="73" spans="3:9" ht="15.75" thickBot="1">
      <c r="C73" s="29" t="s">
        <v>59</v>
      </c>
      <c r="D73" s="30"/>
      <c r="E73" s="30"/>
      <c r="F73" s="30" t="s">
        <v>145</v>
      </c>
      <c r="G73" s="30"/>
      <c r="H73" s="36" t="s">
        <v>146</v>
      </c>
      <c r="I73" s="38"/>
    </row>
    <row r="74" spans="3:9" ht="15">
      <c r="C74" s="10" t="s">
        <v>66</v>
      </c>
      <c r="D74" s="10" t="s">
        <v>67</v>
      </c>
      <c r="E74" s="10" t="s">
        <v>68</v>
      </c>
      <c r="F74" s="10"/>
      <c r="G74" s="10" t="s">
        <v>69</v>
      </c>
      <c r="H74" s="10"/>
      <c r="I74" s="37" t="s">
        <v>70</v>
      </c>
    </row>
    <row r="75" spans="3:9" ht="15" hidden="1">
      <c r="C75" s="10" t="s">
        <v>74</v>
      </c>
      <c r="D75" s="10"/>
      <c r="E75" s="10">
        <v>408.45</v>
      </c>
      <c r="F75" s="10"/>
      <c r="G75" s="10">
        <v>167.51</v>
      </c>
      <c r="H75" s="10"/>
      <c r="I75" s="10">
        <v>240.94</v>
      </c>
    </row>
    <row r="76" spans="3:9" ht="15" hidden="1">
      <c r="C76" s="10" t="s">
        <v>78</v>
      </c>
      <c r="D76" s="10">
        <v>240.94</v>
      </c>
      <c r="E76" s="10">
        <v>408.45</v>
      </c>
      <c r="F76" s="10"/>
      <c r="G76" s="10">
        <v>362.85</v>
      </c>
      <c r="H76" s="10"/>
      <c r="I76" s="10">
        <v>286.54</v>
      </c>
    </row>
    <row r="77" spans="3:9" ht="15" hidden="1">
      <c r="C77" s="10" t="s">
        <v>82</v>
      </c>
      <c r="D77" s="10">
        <v>286.54</v>
      </c>
      <c r="E77" s="10">
        <v>408.45</v>
      </c>
      <c r="F77" s="10"/>
      <c r="G77" s="10">
        <v>282.98</v>
      </c>
      <c r="H77" s="10"/>
      <c r="I77" s="10">
        <v>412.01</v>
      </c>
    </row>
    <row r="78" spans="3:9" ht="15" hidden="1">
      <c r="C78" s="10" t="s">
        <v>85</v>
      </c>
      <c r="D78" s="10">
        <v>412.01</v>
      </c>
      <c r="E78" s="10">
        <v>408.45</v>
      </c>
      <c r="F78" s="10"/>
      <c r="G78" s="10">
        <v>402.58</v>
      </c>
      <c r="H78" s="10"/>
      <c r="I78" s="10">
        <v>417.88</v>
      </c>
    </row>
    <row r="79" spans="3:9" ht="15" hidden="1">
      <c r="C79" s="10" t="s">
        <v>86</v>
      </c>
      <c r="D79" s="10">
        <v>417.88</v>
      </c>
      <c r="E79" s="10">
        <v>408.45</v>
      </c>
      <c r="F79" s="10"/>
      <c r="G79" s="10">
        <v>357.54</v>
      </c>
      <c r="H79" s="10"/>
      <c r="I79" s="10">
        <v>468.79</v>
      </c>
    </row>
    <row r="80" spans="3:9" ht="15" hidden="1">
      <c r="C80" s="10" t="s">
        <v>91</v>
      </c>
      <c r="D80" s="10">
        <v>468.79</v>
      </c>
      <c r="E80" s="10">
        <v>408.45</v>
      </c>
      <c r="F80" s="10"/>
      <c r="G80" s="10">
        <v>411.55</v>
      </c>
      <c r="H80" s="10"/>
      <c r="I80" s="10">
        <v>465.09</v>
      </c>
    </row>
    <row r="81" spans="3:9" ht="15" hidden="1">
      <c r="C81" s="10" t="s">
        <v>96</v>
      </c>
      <c r="D81" s="10">
        <v>465.09</v>
      </c>
      <c r="E81" s="10">
        <v>408.45</v>
      </c>
      <c r="F81" s="10"/>
      <c r="G81" s="10">
        <v>447.07</v>
      </c>
      <c r="H81" s="10"/>
      <c r="I81" s="10">
        <v>427.07</v>
      </c>
    </row>
    <row r="82" spans="3:9" ht="15" hidden="1">
      <c r="C82" s="10" t="s">
        <v>100</v>
      </c>
      <c r="D82" s="10">
        <v>427.07</v>
      </c>
      <c r="E82" s="10">
        <v>408.9</v>
      </c>
      <c r="F82" s="10"/>
      <c r="G82" s="10">
        <v>283.5</v>
      </c>
      <c r="H82" s="10"/>
      <c r="I82" s="10">
        <v>552.47</v>
      </c>
    </row>
    <row r="83" spans="3:9" ht="15" hidden="1">
      <c r="C83" s="10" t="s">
        <v>106</v>
      </c>
      <c r="D83" s="10">
        <v>552.47</v>
      </c>
      <c r="E83" s="10">
        <v>408.9</v>
      </c>
      <c r="F83" s="10"/>
      <c r="G83" s="10">
        <v>426.85</v>
      </c>
      <c r="H83" s="10"/>
      <c r="I83" s="10">
        <v>534.52</v>
      </c>
    </row>
    <row r="84" spans="3:9" ht="15">
      <c r="C84" s="10" t="s">
        <v>109</v>
      </c>
      <c r="D84" s="10">
        <v>534.52</v>
      </c>
      <c r="E84" s="10">
        <v>408.9</v>
      </c>
      <c r="F84" s="10"/>
      <c r="G84" s="10">
        <v>505.59</v>
      </c>
      <c r="H84" s="10"/>
      <c r="I84" s="10">
        <v>437.83</v>
      </c>
    </row>
    <row r="85" spans="3:9" ht="15">
      <c r="C85" s="10" t="s">
        <v>116</v>
      </c>
      <c r="D85" s="11">
        <f>I84</f>
        <v>437.83</v>
      </c>
      <c r="E85" s="11">
        <v>408.9</v>
      </c>
      <c r="F85" s="10"/>
      <c r="G85" s="11">
        <v>500.58</v>
      </c>
      <c r="H85" s="10"/>
      <c r="I85" s="11">
        <f>D85+E85-G85</f>
        <v>346.15000000000003</v>
      </c>
    </row>
    <row r="86" spans="3:9" ht="15">
      <c r="C86" s="10" t="s">
        <v>119</v>
      </c>
      <c r="D86" s="10">
        <v>346.15</v>
      </c>
      <c r="E86" s="10">
        <v>408.9</v>
      </c>
      <c r="F86" s="10"/>
      <c r="G86" s="11">
        <v>522.99</v>
      </c>
      <c r="H86" s="10"/>
      <c r="I86" s="10">
        <v>232.06</v>
      </c>
    </row>
    <row r="87" spans="3:9" ht="15">
      <c r="C87" s="10" t="s">
        <v>126</v>
      </c>
      <c r="D87" s="10">
        <v>232.06</v>
      </c>
      <c r="E87" s="10">
        <v>408.9</v>
      </c>
      <c r="F87" s="10"/>
      <c r="G87" s="10">
        <v>247.71</v>
      </c>
      <c r="H87" s="10"/>
      <c r="I87" s="10">
        <v>393.25</v>
      </c>
    </row>
    <row r="88" spans="3:9" ht="15">
      <c r="C88" s="10" t="s">
        <v>129</v>
      </c>
      <c r="D88" s="10">
        <v>393.25</v>
      </c>
      <c r="E88" s="10">
        <v>408.9</v>
      </c>
      <c r="F88" s="10"/>
      <c r="G88" s="10">
        <v>468.72</v>
      </c>
      <c r="H88" s="10"/>
      <c r="I88" s="10">
        <v>333.43</v>
      </c>
    </row>
    <row r="89" spans="3:9" ht="15">
      <c r="C89" s="10" t="s">
        <v>130</v>
      </c>
      <c r="D89" s="10">
        <v>333.43</v>
      </c>
      <c r="E89" s="10">
        <v>408.9</v>
      </c>
      <c r="F89" s="10"/>
      <c r="G89" s="10">
        <v>298.38</v>
      </c>
      <c r="H89" s="10"/>
      <c r="I89" s="10">
        <v>443.95</v>
      </c>
    </row>
    <row r="90" spans="3:9" ht="15">
      <c r="C90" s="10" t="s">
        <v>135</v>
      </c>
      <c r="D90" s="10">
        <v>443.95</v>
      </c>
      <c r="E90" s="10">
        <v>408.9</v>
      </c>
      <c r="F90" s="10"/>
      <c r="G90" s="10">
        <v>540.11</v>
      </c>
      <c r="H90" s="10"/>
      <c r="I90" s="10">
        <v>312.74</v>
      </c>
    </row>
    <row r="91" spans="3:9" ht="15">
      <c r="C91" s="10" t="s">
        <v>138</v>
      </c>
      <c r="D91" s="10">
        <v>312.74</v>
      </c>
      <c r="E91" s="10">
        <v>408.9</v>
      </c>
      <c r="F91" s="10"/>
      <c r="G91" s="10">
        <v>356.35</v>
      </c>
      <c r="H91" s="10"/>
      <c r="I91" s="10">
        <v>365.29</v>
      </c>
    </row>
    <row r="92" spans="3:9" ht="15">
      <c r="C92" s="10" t="s">
        <v>157</v>
      </c>
      <c r="D92" s="10">
        <v>365.29</v>
      </c>
      <c r="E92" s="10">
        <v>408.9</v>
      </c>
      <c r="F92" s="10"/>
      <c r="G92" s="10">
        <v>350.08</v>
      </c>
      <c r="H92" s="10"/>
      <c r="I92" s="10">
        <v>424.11</v>
      </c>
    </row>
    <row r="93" spans="3:9" ht="15">
      <c r="C93" s="10" t="s">
        <v>172</v>
      </c>
      <c r="D93" s="10"/>
      <c r="E93" s="10"/>
      <c r="F93" s="10"/>
      <c r="G93" s="10"/>
      <c r="H93" s="10"/>
      <c r="I93" s="10"/>
    </row>
  </sheetData>
  <sheetProtection/>
  <printOptions/>
  <pageMargins left="0.7" right="0.7" top="0.33" bottom="0.2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93"/>
  <sheetViews>
    <sheetView zoomScalePageLayoutView="0" workbookViewId="0" topLeftCell="A44">
      <selection activeCell="M70" sqref="M70"/>
    </sheetView>
  </sheetViews>
  <sheetFormatPr defaultColWidth="9.140625" defaultRowHeight="15"/>
  <cols>
    <col min="1" max="4" width="9.140625" style="8" customWidth="1"/>
    <col min="5" max="5" width="12.140625" style="8" customWidth="1"/>
    <col min="6" max="6" width="16.00390625" style="8" customWidth="1"/>
    <col min="7" max="7" width="9.140625" style="8" customWidth="1"/>
    <col min="8" max="8" width="12.28125" style="8" customWidth="1"/>
    <col min="9" max="9" width="8.140625" style="8" customWidth="1"/>
    <col min="10" max="16384" width="9.140625" style="8" customWidth="1"/>
  </cols>
  <sheetData>
    <row r="2" spans="2:6" ht="15">
      <c r="B2" s="8" t="s">
        <v>111</v>
      </c>
      <c r="D2" s="9" t="s">
        <v>173</v>
      </c>
      <c r="F2" s="9" t="s">
        <v>113</v>
      </c>
    </row>
    <row r="8" spans="1:8" ht="15">
      <c r="A8" s="10"/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/>
    </row>
    <row r="9" spans="1:8" ht="15">
      <c r="A9" s="10"/>
      <c r="B9" s="10" t="s">
        <v>6</v>
      </c>
      <c r="C9" s="10"/>
      <c r="D9" s="10"/>
      <c r="E9" s="10" t="s">
        <v>7</v>
      </c>
      <c r="F9" s="10" t="s">
        <v>8</v>
      </c>
      <c r="G9" s="10" t="s">
        <v>9</v>
      </c>
      <c r="H9" s="10"/>
    </row>
    <row r="10" spans="1:8" ht="15">
      <c r="A10" s="10" t="s">
        <v>10</v>
      </c>
      <c r="B10" s="11">
        <v>2524.2</v>
      </c>
      <c r="C10" s="11">
        <v>0</v>
      </c>
      <c r="D10" s="11">
        <v>0</v>
      </c>
      <c r="E10" s="10"/>
      <c r="F10" s="11">
        <f>D10</f>
        <v>0</v>
      </c>
      <c r="G10" s="11">
        <f>B10+C10-F10</f>
        <v>2524.2</v>
      </c>
      <c r="H10" s="10"/>
    </row>
    <row r="11" spans="1:8" ht="15">
      <c r="A11" s="10" t="s">
        <v>11</v>
      </c>
      <c r="B11" s="11">
        <v>6542.18</v>
      </c>
      <c r="C11" s="11">
        <v>3878.1</v>
      </c>
      <c r="D11" s="11">
        <v>1595.06</v>
      </c>
      <c r="E11" s="10"/>
      <c r="F11" s="11">
        <f>D11</f>
        <v>1595.06</v>
      </c>
      <c r="G11" s="11">
        <f>B11+C11-F11</f>
        <v>8825.220000000001</v>
      </c>
      <c r="H11" s="10"/>
    </row>
    <row r="12" spans="1:8" ht="15">
      <c r="A12" s="10" t="s">
        <v>12</v>
      </c>
      <c r="B12" s="10"/>
      <c r="C12" s="11">
        <f>SUM(C10:C11)</f>
        <v>3878.1</v>
      </c>
      <c r="D12" s="10"/>
      <c r="E12" s="10"/>
      <c r="F12" s="11">
        <f>SUM(F10:F11)</f>
        <v>1595.06</v>
      </c>
      <c r="G12" s="10"/>
      <c r="H12" s="10"/>
    </row>
    <row r="17" spans="1:15" ht="15">
      <c r="A17" s="10"/>
      <c r="B17" s="10" t="s">
        <v>13</v>
      </c>
      <c r="C17" s="10" t="s">
        <v>14</v>
      </c>
      <c r="D17" s="10"/>
      <c r="E17" s="10" t="s">
        <v>15</v>
      </c>
      <c r="F17" s="10"/>
      <c r="G17" s="10"/>
      <c r="H17" s="10"/>
      <c r="I17" s="21"/>
      <c r="J17" s="21"/>
      <c r="K17" s="21"/>
      <c r="L17" s="21"/>
      <c r="M17" s="21"/>
      <c r="N17" s="21"/>
      <c r="O17" s="21"/>
    </row>
    <row r="18" spans="1:15" ht="15">
      <c r="A18" s="10"/>
      <c r="B18" s="10"/>
      <c r="C18" s="10"/>
      <c r="D18" s="10"/>
      <c r="E18" s="10"/>
      <c r="F18" s="10" t="s">
        <v>18</v>
      </c>
      <c r="G18" s="10"/>
      <c r="H18" s="10" t="s">
        <v>20</v>
      </c>
      <c r="I18" s="21"/>
      <c r="J18" s="21"/>
      <c r="K18" s="21"/>
      <c r="L18" s="21"/>
      <c r="M18" s="21"/>
      <c r="N18" s="21"/>
      <c r="O18" s="21"/>
    </row>
    <row r="19" spans="1:15" ht="15">
      <c r="A19" s="10"/>
      <c r="B19" s="23" t="s">
        <v>139</v>
      </c>
      <c r="C19" s="23"/>
      <c r="D19" s="23"/>
      <c r="E19" s="10"/>
      <c r="F19" s="10"/>
      <c r="G19" s="10"/>
      <c r="H19" s="10"/>
      <c r="I19" s="21"/>
      <c r="J19" s="21"/>
      <c r="K19" s="21"/>
      <c r="L19" s="21"/>
      <c r="M19" s="21"/>
      <c r="N19" s="21"/>
      <c r="O19" s="21"/>
    </row>
    <row r="20" spans="1:15" ht="15">
      <c r="A20" s="10"/>
      <c r="B20" s="10"/>
      <c r="C20" s="10"/>
      <c r="D20" s="10"/>
      <c r="E20" s="10"/>
      <c r="F20" s="10"/>
      <c r="G20" s="10"/>
      <c r="H20" s="26"/>
      <c r="I20" s="21"/>
      <c r="J20" s="21"/>
      <c r="K20" s="21"/>
      <c r="L20" s="21"/>
      <c r="M20" s="21"/>
      <c r="N20" s="21"/>
      <c r="O20" s="21"/>
    </row>
    <row r="21" spans="1:15" ht="15">
      <c r="A21" s="10"/>
      <c r="B21" s="24" t="s">
        <v>140</v>
      </c>
      <c r="C21" s="25"/>
      <c r="D21" s="25"/>
      <c r="E21" s="10"/>
      <c r="F21" s="10">
        <v>363.8</v>
      </c>
      <c r="G21" s="10">
        <v>7.55</v>
      </c>
      <c r="H21" s="10">
        <f>F21*G21</f>
        <v>2746.69</v>
      </c>
      <c r="I21" s="21"/>
      <c r="J21" s="21"/>
      <c r="K21" s="21"/>
      <c r="L21" s="21"/>
      <c r="M21" s="21"/>
      <c r="N21" s="21"/>
      <c r="O21" s="21"/>
    </row>
    <row r="22" spans="1:15" ht="15">
      <c r="A22" s="10"/>
      <c r="B22" s="24" t="s">
        <v>141</v>
      </c>
      <c r="C22" s="25"/>
      <c r="D22" s="25"/>
      <c r="E22" s="10"/>
      <c r="F22" s="10"/>
      <c r="G22" s="10"/>
      <c r="H22" s="10"/>
      <c r="I22" s="21"/>
      <c r="J22" s="21"/>
      <c r="K22" s="21"/>
      <c r="L22" s="21"/>
      <c r="M22" s="21"/>
      <c r="N22" s="21"/>
      <c r="O22" s="21"/>
    </row>
    <row r="23" spans="1:15" ht="15">
      <c r="A23" s="10"/>
      <c r="B23" s="24" t="s">
        <v>142</v>
      </c>
      <c r="C23" s="24" t="s">
        <v>143</v>
      </c>
      <c r="D23" s="25"/>
      <c r="E23" s="10"/>
      <c r="F23" s="10"/>
      <c r="G23" s="10"/>
      <c r="H23" s="10"/>
      <c r="I23" s="21"/>
      <c r="J23" s="21"/>
      <c r="K23" s="21"/>
      <c r="L23" s="21"/>
      <c r="M23" s="21"/>
      <c r="N23" s="21"/>
      <c r="O23" s="21"/>
    </row>
    <row r="24" spans="1:15" ht="15">
      <c r="A24" s="10"/>
      <c r="B24" s="24" t="s">
        <v>144</v>
      </c>
      <c r="C24" s="25"/>
      <c r="D24" s="25"/>
      <c r="E24" s="10"/>
      <c r="F24" s="10"/>
      <c r="G24" s="10"/>
      <c r="H24" s="10"/>
      <c r="I24" s="21"/>
      <c r="J24" s="21"/>
      <c r="K24" s="21"/>
      <c r="L24" s="21"/>
      <c r="M24" s="21"/>
      <c r="N24" s="21"/>
      <c r="O24" s="21"/>
    </row>
    <row r="25" spans="1:15" ht="15">
      <c r="A25" s="10"/>
      <c r="B25" s="10"/>
      <c r="C25" s="10"/>
      <c r="D25" s="10"/>
      <c r="E25" s="10"/>
      <c r="F25" s="10"/>
      <c r="G25" s="10"/>
      <c r="H25" s="10"/>
      <c r="I25" s="21"/>
      <c r="J25" s="21"/>
      <c r="K25" s="21"/>
      <c r="L25" s="21"/>
      <c r="M25" s="21"/>
      <c r="N25" s="21"/>
      <c r="O25" s="21"/>
    </row>
    <row r="26" spans="1:15" ht="15">
      <c r="A26" s="10"/>
      <c r="B26" s="10"/>
      <c r="C26" s="10"/>
      <c r="D26" s="10"/>
      <c r="E26" s="10"/>
      <c r="F26" s="10"/>
      <c r="G26" s="17" t="s">
        <v>37</v>
      </c>
      <c r="H26" s="19">
        <f>SUM(H20:H25)</f>
        <v>2746.69</v>
      </c>
      <c r="I26" s="21"/>
      <c r="J26" s="21"/>
      <c r="K26" s="21"/>
      <c r="L26" s="21"/>
      <c r="M26" s="21"/>
      <c r="N26" s="21"/>
      <c r="O26" s="21"/>
    </row>
    <row r="27" spans="1:15" ht="15">
      <c r="A27" s="10"/>
      <c r="B27" s="10"/>
      <c r="C27" s="10"/>
      <c r="D27" s="10"/>
      <c r="E27" s="10"/>
      <c r="F27" s="10"/>
      <c r="G27" s="10"/>
      <c r="H27" s="10"/>
      <c r="I27" s="21"/>
      <c r="J27" s="21"/>
      <c r="K27" s="21"/>
      <c r="L27" s="21"/>
      <c r="M27" s="21"/>
      <c r="N27" s="21"/>
      <c r="O27" s="21"/>
    </row>
    <row r="29" ht="15">
      <c r="D29" s="8" t="s">
        <v>39</v>
      </c>
    </row>
    <row r="30" ht="15">
      <c r="D30" s="8" t="s">
        <v>41</v>
      </c>
    </row>
    <row r="33" spans="5:8" ht="18.75">
      <c r="E33" s="31" t="s">
        <v>44</v>
      </c>
      <c r="F33" s="31"/>
      <c r="G33" s="31" t="s">
        <v>152</v>
      </c>
      <c r="H33" s="31"/>
    </row>
    <row r="34" spans="3:8" ht="18.75">
      <c r="C34" s="32">
        <v>363.8</v>
      </c>
      <c r="E34" s="31" t="s">
        <v>73</v>
      </c>
      <c r="F34" s="31"/>
      <c r="G34" s="31" t="s">
        <v>174</v>
      </c>
      <c r="H34" s="31"/>
    </row>
    <row r="36" spans="3:16" ht="15">
      <c r="C36" s="10" t="s">
        <v>47</v>
      </c>
      <c r="D36" s="10" t="s">
        <v>48</v>
      </c>
      <c r="E36" s="10"/>
      <c r="F36" s="10"/>
      <c r="G36" s="10" t="s">
        <v>171</v>
      </c>
      <c r="H36" s="10" t="s">
        <v>50</v>
      </c>
      <c r="I36" s="10"/>
      <c r="L36" s="21"/>
      <c r="M36" s="21"/>
      <c r="N36" s="21"/>
      <c r="O36" s="21"/>
      <c r="P36" s="21"/>
    </row>
    <row r="37" spans="3:16" ht="18.75" customHeight="1">
      <c r="C37" s="34">
        <v>1</v>
      </c>
      <c r="D37" s="33" t="s">
        <v>118</v>
      </c>
      <c r="E37" s="34"/>
      <c r="F37" s="34"/>
      <c r="G37" s="27" t="s">
        <v>52</v>
      </c>
      <c r="H37" s="11">
        <v>3878.1</v>
      </c>
      <c r="I37" s="10"/>
      <c r="L37" s="21"/>
      <c r="M37" s="21"/>
      <c r="N37" s="21"/>
      <c r="O37" s="21"/>
      <c r="P37" s="22"/>
    </row>
    <row r="38" spans="3:16" ht="15">
      <c r="C38" s="10"/>
      <c r="D38" s="10"/>
      <c r="E38" s="10"/>
      <c r="F38" s="10"/>
      <c r="G38" s="10"/>
      <c r="H38" s="10"/>
      <c r="I38" s="10"/>
      <c r="L38" s="21"/>
      <c r="M38" s="21"/>
      <c r="N38" s="21"/>
      <c r="O38" s="21"/>
      <c r="P38" s="21"/>
    </row>
    <row r="39" spans="3:16" ht="18.75">
      <c r="C39" s="34">
        <v>2</v>
      </c>
      <c r="D39" s="33" t="s">
        <v>2</v>
      </c>
      <c r="E39" s="34"/>
      <c r="F39" s="34"/>
      <c r="G39" s="27" t="s">
        <v>52</v>
      </c>
      <c r="H39" s="11">
        <v>1595.06</v>
      </c>
      <c r="I39" s="10"/>
      <c r="L39" s="21"/>
      <c r="M39" s="21"/>
      <c r="N39" s="21"/>
      <c r="O39" s="21"/>
      <c r="P39" s="21"/>
    </row>
    <row r="40" spans="3:16" ht="15">
      <c r="C40" s="10"/>
      <c r="D40" s="10"/>
      <c r="E40" s="10"/>
      <c r="F40" s="10"/>
      <c r="G40" s="10"/>
      <c r="H40" s="10"/>
      <c r="I40" s="10"/>
      <c r="L40" s="21"/>
      <c r="M40" s="21"/>
      <c r="N40" s="21"/>
      <c r="O40" s="21"/>
      <c r="P40" s="21"/>
    </row>
    <row r="41" spans="3:16" ht="18.75">
      <c r="C41" s="34">
        <v>4</v>
      </c>
      <c r="D41" s="33" t="s">
        <v>55</v>
      </c>
      <c r="E41" s="34"/>
      <c r="F41" s="34"/>
      <c r="G41" s="17" t="s">
        <v>52</v>
      </c>
      <c r="H41" s="19">
        <v>2746.69</v>
      </c>
      <c r="I41" s="10"/>
      <c r="J41" s="20">
        <f>H41-H26</f>
        <v>0</v>
      </c>
      <c r="L41" s="21"/>
      <c r="M41" s="21"/>
      <c r="N41" s="21"/>
      <c r="O41" s="21"/>
      <c r="P41" s="21"/>
    </row>
    <row r="42" spans="3:16" ht="15.75">
      <c r="C42" s="10"/>
      <c r="D42" s="42" t="s">
        <v>140</v>
      </c>
      <c r="E42" s="42"/>
      <c r="F42" s="42"/>
      <c r="G42" s="39">
        <v>7.55</v>
      </c>
      <c r="H42" s="12">
        <f>H26</f>
        <v>2746.69</v>
      </c>
      <c r="I42" s="10"/>
      <c r="L42" s="21"/>
      <c r="M42" s="21"/>
      <c r="N42" s="21"/>
      <c r="O42" s="21"/>
      <c r="P42" s="21"/>
    </row>
    <row r="43" spans="3:16" ht="15">
      <c r="C43" s="10"/>
      <c r="D43" s="42" t="s">
        <v>141</v>
      </c>
      <c r="E43" s="42"/>
      <c r="F43" s="42"/>
      <c r="G43" s="10" t="s">
        <v>169</v>
      </c>
      <c r="H43" s="12"/>
      <c r="I43" s="10"/>
      <c r="L43" s="21"/>
      <c r="M43" s="21"/>
      <c r="N43" s="21"/>
      <c r="O43" s="21"/>
      <c r="P43" s="21"/>
    </row>
    <row r="44" spans="3:16" ht="15">
      <c r="C44" s="10"/>
      <c r="D44" s="42" t="s">
        <v>142</v>
      </c>
      <c r="E44" s="42" t="s">
        <v>143</v>
      </c>
      <c r="F44" s="42"/>
      <c r="G44" s="10" t="s">
        <v>170</v>
      </c>
      <c r="H44" s="12"/>
      <c r="I44" s="10"/>
      <c r="L44" s="21"/>
      <c r="M44" s="21"/>
      <c r="N44" s="21"/>
      <c r="O44" s="21"/>
      <c r="P44" s="21"/>
    </row>
    <row r="45" spans="3:16" ht="15">
      <c r="C45" s="10"/>
      <c r="D45" s="42" t="s">
        <v>144</v>
      </c>
      <c r="E45" s="42"/>
      <c r="F45" s="42"/>
      <c r="G45" s="10"/>
      <c r="H45" s="10"/>
      <c r="I45" s="10"/>
      <c r="L45" s="21"/>
      <c r="M45" s="21"/>
      <c r="N45" s="21"/>
      <c r="O45" s="21"/>
      <c r="P45" s="21"/>
    </row>
    <row r="46" spans="3:16" ht="15">
      <c r="C46" s="10"/>
      <c r="D46" s="24" t="s">
        <v>158</v>
      </c>
      <c r="E46" s="24" t="s">
        <v>159</v>
      </c>
      <c r="F46" s="24"/>
      <c r="G46" s="43">
        <v>1.68</v>
      </c>
      <c r="H46" s="44">
        <f>C34*G46</f>
        <v>611.184</v>
      </c>
      <c r="I46" s="10"/>
      <c r="L46" s="21"/>
      <c r="M46" s="21"/>
      <c r="N46" s="21"/>
      <c r="O46" s="21"/>
      <c r="P46" s="21"/>
    </row>
    <row r="47" spans="3:16" ht="15">
      <c r="C47" s="10"/>
      <c r="D47" s="24" t="s">
        <v>160</v>
      </c>
      <c r="E47" s="24"/>
      <c r="F47" s="24"/>
      <c r="G47" s="43">
        <v>2.22</v>
      </c>
      <c r="H47" s="44">
        <f>C34*G47</f>
        <v>807.6360000000001</v>
      </c>
      <c r="I47" s="10"/>
      <c r="L47" s="21"/>
      <c r="M47" s="21"/>
      <c r="N47" s="21"/>
      <c r="O47" s="21"/>
      <c r="P47" s="21"/>
    </row>
    <row r="48" spans="3:16" ht="15">
      <c r="C48" s="10"/>
      <c r="D48" s="24" t="s">
        <v>161</v>
      </c>
      <c r="E48" s="24"/>
      <c r="F48" s="24"/>
      <c r="G48" s="43"/>
      <c r="H48" s="10"/>
      <c r="I48" s="10"/>
      <c r="L48" s="21"/>
      <c r="M48" s="21"/>
      <c r="N48" s="21"/>
      <c r="O48" s="21"/>
      <c r="P48" s="21"/>
    </row>
    <row r="49" spans="3:16" ht="15">
      <c r="C49" s="10"/>
      <c r="D49" s="24" t="s">
        <v>162</v>
      </c>
      <c r="E49" s="24"/>
      <c r="F49" s="24"/>
      <c r="G49" s="43">
        <v>0.69</v>
      </c>
      <c r="H49" s="10">
        <f>C34*G49</f>
        <v>251.022</v>
      </c>
      <c r="I49" s="10"/>
      <c r="L49" s="21"/>
      <c r="M49" s="21"/>
      <c r="N49" s="21"/>
      <c r="O49" s="21"/>
      <c r="P49" s="21"/>
    </row>
    <row r="50" spans="3:16" ht="15">
      <c r="C50" s="10"/>
      <c r="D50" s="24" t="s">
        <v>163</v>
      </c>
      <c r="E50" s="24"/>
      <c r="F50" s="24"/>
      <c r="G50" s="43"/>
      <c r="H50" s="10"/>
      <c r="I50" s="10"/>
      <c r="L50" s="21"/>
      <c r="M50" s="21"/>
      <c r="N50" s="21"/>
      <c r="O50" s="21"/>
      <c r="P50" s="21"/>
    </row>
    <row r="51" spans="3:16" ht="15">
      <c r="C51" s="10"/>
      <c r="D51" s="24" t="s">
        <v>164</v>
      </c>
      <c r="E51" s="24"/>
      <c r="F51" s="24"/>
      <c r="G51" s="43">
        <v>2</v>
      </c>
      <c r="H51" s="10">
        <f>C34*G51</f>
        <v>727.6</v>
      </c>
      <c r="I51" s="10"/>
      <c r="L51" s="21"/>
      <c r="M51" s="21"/>
      <c r="N51" s="21"/>
      <c r="O51" s="21"/>
      <c r="P51" s="21"/>
    </row>
    <row r="52" spans="3:16" ht="15">
      <c r="C52" s="10"/>
      <c r="D52" s="24" t="s">
        <v>165</v>
      </c>
      <c r="E52" s="24"/>
      <c r="F52" s="24" t="s">
        <v>166</v>
      </c>
      <c r="G52" s="43"/>
      <c r="H52" s="10"/>
      <c r="I52" s="10"/>
      <c r="L52" s="21"/>
      <c r="M52" s="21"/>
      <c r="N52" s="21"/>
      <c r="O52" s="21"/>
      <c r="P52" s="21"/>
    </row>
    <row r="53" spans="3:16" ht="15">
      <c r="C53" s="10"/>
      <c r="D53" s="24" t="s">
        <v>162</v>
      </c>
      <c r="E53" s="24"/>
      <c r="F53" s="24"/>
      <c r="G53" s="43">
        <v>0.57</v>
      </c>
      <c r="H53" s="44">
        <f>C34*G53</f>
        <v>207.36599999999999</v>
      </c>
      <c r="I53" s="10"/>
      <c r="L53" s="21"/>
      <c r="M53" s="21"/>
      <c r="N53" s="21"/>
      <c r="O53" s="21"/>
      <c r="P53" s="21"/>
    </row>
    <row r="54" spans="3:16" ht="15">
      <c r="C54" s="10"/>
      <c r="D54" s="24" t="s">
        <v>167</v>
      </c>
      <c r="E54" s="24"/>
      <c r="F54" s="24"/>
      <c r="G54" s="43"/>
      <c r="H54" s="10"/>
      <c r="I54" s="10"/>
      <c r="L54" s="21"/>
      <c r="M54" s="21"/>
      <c r="N54" s="21"/>
      <c r="O54" s="21"/>
      <c r="P54" s="21"/>
    </row>
    <row r="55" spans="3:16" ht="15">
      <c r="C55" s="10"/>
      <c r="D55" s="24" t="s">
        <v>168</v>
      </c>
      <c r="E55" s="24"/>
      <c r="F55" s="24"/>
      <c r="G55" s="43">
        <v>0.39</v>
      </c>
      <c r="H55" s="10">
        <f>C34*G55</f>
        <v>141.882</v>
      </c>
      <c r="I55" s="10"/>
      <c r="L55" s="21"/>
      <c r="M55" s="21"/>
      <c r="N55" s="21"/>
      <c r="O55" s="21"/>
      <c r="P55" s="21"/>
    </row>
    <row r="56" spans="3:16" ht="18.75">
      <c r="C56" s="34"/>
      <c r="D56" s="33" t="s">
        <v>56</v>
      </c>
      <c r="E56" s="34"/>
      <c r="F56" s="35" t="s">
        <v>153</v>
      </c>
      <c r="G56" s="39">
        <v>3.11</v>
      </c>
      <c r="H56" s="12">
        <f>C34*G56</f>
        <v>1131.418</v>
      </c>
      <c r="I56" s="10"/>
      <c r="L56" s="21"/>
      <c r="M56" s="21"/>
      <c r="N56" s="21"/>
      <c r="O56" s="21"/>
      <c r="P56" s="21"/>
    </row>
    <row r="57" spans="3:16" ht="18.75">
      <c r="C57" s="34"/>
      <c r="D57" s="33"/>
      <c r="E57" s="34"/>
      <c r="F57" s="35" t="s">
        <v>69</v>
      </c>
      <c r="G57" s="17"/>
      <c r="H57" s="12">
        <f>H39-H42</f>
        <v>-1151.63</v>
      </c>
      <c r="I57" s="10"/>
      <c r="L57" s="21"/>
      <c r="M57" s="21"/>
      <c r="N57" s="21"/>
      <c r="O57" s="21"/>
      <c r="P57" s="21"/>
    </row>
    <row r="58" spans="3:16" ht="15.75">
      <c r="C58" s="40" t="s">
        <v>154</v>
      </c>
      <c r="D58" s="40"/>
      <c r="E58" s="40"/>
      <c r="F58" s="40"/>
      <c r="G58" s="41"/>
      <c r="H58" s="41"/>
      <c r="I58" s="10"/>
      <c r="L58" s="21"/>
      <c r="M58" s="21"/>
      <c r="N58" s="21"/>
      <c r="O58" s="21"/>
      <c r="P58" s="21"/>
    </row>
    <row r="59" spans="3:16" ht="15">
      <c r="C59" s="10"/>
      <c r="D59" s="10"/>
      <c r="E59" s="10"/>
      <c r="F59" s="10"/>
      <c r="G59" s="10"/>
      <c r="H59" s="10"/>
      <c r="I59" s="10"/>
      <c r="L59" s="21"/>
      <c r="M59" s="21"/>
      <c r="N59" s="21"/>
      <c r="O59" s="21"/>
      <c r="P59" s="21"/>
    </row>
    <row r="60" spans="3:16" ht="15">
      <c r="C60" s="10"/>
      <c r="D60" s="10"/>
      <c r="E60" s="10"/>
      <c r="F60" s="10"/>
      <c r="G60" s="10"/>
      <c r="H60" s="10"/>
      <c r="I60" s="10"/>
      <c r="L60" s="21"/>
      <c r="M60" s="21"/>
      <c r="N60" s="21"/>
      <c r="O60" s="21"/>
      <c r="P60" s="21">
        <f>SUM(P38:P59)</f>
        <v>0</v>
      </c>
    </row>
    <row r="61" spans="3:16" ht="15">
      <c r="C61" s="10"/>
      <c r="D61" s="10"/>
      <c r="E61" s="10"/>
      <c r="F61" s="10"/>
      <c r="G61" s="10" t="s">
        <v>37</v>
      </c>
      <c r="H61" s="10">
        <f>SUM(H59:H60)</f>
        <v>0</v>
      </c>
      <c r="I61" s="10"/>
      <c r="L61" s="21"/>
      <c r="M61" s="21"/>
      <c r="N61" s="21"/>
      <c r="O61" s="21"/>
      <c r="P61" s="21"/>
    </row>
    <row r="62" spans="3:16" ht="15">
      <c r="C62" s="10"/>
      <c r="D62" s="10" t="s">
        <v>120</v>
      </c>
      <c r="E62" s="10"/>
      <c r="F62" s="10"/>
      <c r="G62" s="10"/>
      <c r="H62" s="10"/>
      <c r="I62" s="10"/>
      <c r="L62" s="21"/>
      <c r="M62" s="21"/>
      <c r="N62" s="21"/>
      <c r="O62" s="21"/>
      <c r="P62" s="21"/>
    </row>
    <row r="63" spans="3:16" ht="15">
      <c r="C63" s="10"/>
      <c r="D63" s="10"/>
      <c r="E63" s="10"/>
      <c r="F63" s="10"/>
      <c r="G63" s="10"/>
      <c r="H63" s="10"/>
      <c r="I63" s="10"/>
      <c r="L63" s="21"/>
      <c r="M63" s="21"/>
      <c r="N63" s="21"/>
      <c r="O63" s="21"/>
      <c r="P63" s="21"/>
    </row>
    <row r="64" spans="3:16" ht="15">
      <c r="C64" s="17" t="s">
        <v>121</v>
      </c>
      <c r="D64" s="28" t="s">
        <v>59</v>
      </c>
      <c r="E64" s="28"/>
      <c r="F64" s="28"/>
      <c r="G64" s="17">
        <v>1.5</v>
      </c>
      <c r="H64" s="12">
        <v>6809.7</v>
      </c>
      <c r="I64" s="10"/>
      <c r="K64" s="45"/>
      <c r="L64" s="21"/>
      <c r="M64" s="21"/>
      <c r="N64" s="21"/>
      <c r="O64" s="21"/>
      <c r="P64" s="21"/>
    </row>
    <row r="65" spans="3:16" ht="15">
      <c r="C65" s="10"/>
      <c r="D65" s="10" t="s">
        <v>122</v>
      </c>
      <c r="E65" s="10"/>
      <c r="F65" s="10"/>
      <c r="G65" s="10" t="s">
        <v>52</v>
      </c>
      <c r="H65" s="11">
        <v>9894.28</v>
      </c>
      <c r="I65" s="10"/>
      <c r="L65" s="21"/>
      <c r="M65" s="21"/>
      <c r="N65" s="21"/>
      <c r="O65" s="21"/>
      <c r="P65" s="21"/>
    </row>
    <row r="66" spans="3:16" ht="15">
      <c r="C66" s="10"/>
      <c r="D66" s="10" t="s">
        <v>61</v>
      </c>
      <c r="E66" s="10"/>
      <c r="F66" s="10"/>
      <c r="G66" s="10" t="s">
        <v>52</v>
      </c>
      <c r="H66" s="10"/>
      <c r="I66" s="10"/>
      <c r="L66" s="21"/>
      <c r="M66" s="21"/>
      <c r="N66" s="21"/>
      <c r="O66" s="21"/>
      <c r="P66" s="21"/>
    </row>
    <row r="67" spans="3:16" ht="15">
      <c r="C67" s="10"/>
      <c r="D67" s="10"/>
      <c r="E67" s="10"/>
      <c r="F67" s="10"/>
      <c r="G67" s="10"/>
      <c r="H67" s="10"/>
      <c r="I67" s="10"/>
      <c r="L67" s="21"/>
      <c r="M67" s="21"/>
      <c r="N67" s="21"/>
      <c r="O67" s="21"/>
      <c r="P67" s="21"/>
    </row>
    <row r="68" spans="3:16" ht="15">
      <c r="C68" s="10"/>
      <c r="D68" s="10" t="s">
        <v>62</v>
      </c>
      <c r="E68" s="10"/>
      <c r="F68" s="10"/>
      <c r="G68" s="10" t="s">
        <v>52</v>
      </c>
      <c r="H68" s="10"/>
      <c r="I68" s="10"/>
      <c r="L68" s="21"/>
      <c r="M68" s="21"/>
      <c r="N68" s="21"/>
      <c r="O68" s="21"/>
      <c r="P68" s="21"/>
    </row>
    <row r="69" spans="3:16" ht="15">
      <c r="C69" s="10"/>
      <c r="D69" s="10" t="s">
        <v>123</v>
      </c>
      <c r="E69" s="10"/>
      <c r="F69" s="10"/>
      <c r="G69" s="10" t="s">
        <v>52</v>
      </c>
      <c r="H69" s="12">
        <f>H65+H39-H41</f>
        <v>8742.65</v>
      </c>
      <c r="I69" s="10"/>
      <c r="L69" s="21"/>
      <c r="M69" s="21"/>
      <c r="N69" s="21"/>
      <c r="O69" s="21"/>
      <c r="P69" s="21"/>
    </row>
    <row r="70" spans="3:16" ht="15">
      <c r="C70" s="10"/>
      <c r="D70" s="10"/>
      <c r="E70" s="10"/>
      <c r="F70" s="10"/>
      <c r="G70" s="10"/>
      <c r="H70" s="27"/>
      <c r="I70" s="10"/>
      <c r="L70" s="21"/>
      <c r="M70" s="21"/>
      <c r="N70" s="21"/>
      <c r="O70" s="21"/>
      <c r="P70" s="21"/>
    </row>
    <row r="71" spans="5:16" ht="15">
      <c r="E71" s="8" t="s">
        <v>64</v>
      </c>
      <c r="L71" s="21"/>
      <c r="M71" s="21"/>
      <c r="N71" s="21"/>
      <c r="O71" s="21"/>
      <c r="P71" s="21"/>
    </row>
    <row r="72" ht="15.75" thickBot="1">
      <c r="E72" s="8" t="s">
        <v>65</v>
      </c>
    </row>
    <row r="73" spans="3:9" ht="15.75" thickBot="1">
      <c r="C73" s="29" t="s">
        <v>59</v>
      </c>
      <c r="D73" s="30"/>
      <c r="E73" s="30"/>
      <c r="F73" s="30" t="s">
        <v>145</v>
      </c>
      <c r="G73" s="30"/>
      <c r="H73" s="36" t="s">
        <v>146</v>
      </c>
      <c r="I73" s="38"/>
    </row>
    <row r="74" spans="3:9" ht="15">
      <c r="C74" s="10" t="s">
        <v>66</v>
      </c>
      <c r="D74" s="10" t="s">
        <v>67</v>
      </c>
      <c r="E74" s="10" t="s">
        <v>68</v>
      </c>
      <c r="F74" s="10"/>
      <c r="G74" s="10" t="s">
        <v>69</v>
      </c>
      <c r="H74" s="10"/>
      <c r="I74" s="37" t="s">
        <v>70</v>
      </c>
    </row>
    <row r="75" spans="3:9" ht="15" hidden="1">
      <c r="C75" s="10" t="s">
        <v>74</v>
      </c>
      <c r="D75" s="10"/>
      <c r="E75" s="10">
        <v>408.45</v>
      </c>
      <c r="F75" s="10"/>
      <c r="G75" s="10">
        <v>167.51</v>
      </c>
      <c r="H75" s="10"/>
      <c r="I75" s="10">
        <v>240.94</v>
      </c>
    </row>
    <row r="76" spans="3:9" ht="15" hidden="1">
      <c r="C76" s="10" t="s">
        <v>78</v>
      </c>
      <c r="D76" s="10">
        <v>240.94</v>
      </c>
      <c r="E76" s="10">
        <v>408.45</v>
      </c>
      <c r="F76" s="10"/>
      <c r="G76" s="10">
        <v>362.85</v>
      </c>
      <c r="H76" s="10"/>
      <c r="I76" s="10">
        <v>286.54</v>
      </c>
    </row>
    <row r="77" spans="3:9" ht="15" hidden="1">
      <c r="C77" s="10" t="s">
        <v>82</v>
      </c>
      <c r="D77" s="10">
        <v>286.54</v>
      </c>
      <c r="E77" s="10">
        <v>408.45</v>
      </c>
      <c r="F77" s="10"/>
      <c r="G77" s="10">
        <v>282.98</v>
      </c>
      <c r="H77" s="10"/>
      <c r="I77" s="10">
        <v>412.01</v>
      </c>
    </row>
    <row r="78" spans="3:9" ht="15" hidden="1">
      <c r="C78" s="10" t="s">
        <v>85</v>
      </c>
      <c r="D78" s="10">
        <v>412.01</v>
      </c>
      <c r="E78" s="10">
        <v>408.45</v>
      </c>
      <c r="F78" s="10"/>
      <c r="G78" s="10">
        <v>402.58</v>
      </c>
      <c r="H78" s="10"/>
      <c r="I78" s="10">
        <v>417.88</v>
      </c>
    </row>
    <row r="79" spans="3:9" ht="15" hidden="1">
      <c r="C79" s="10" t="s">
        <v>86</v>
      </c>
      <c r="D79" s="10">
        <v>417.88</v>
      </c>
      <c r="E79" s="10">
        <v>408.45</v>
      </c>
      <c r="F79" s="10"/>
      <c r="G79" s="10">
        <v>357.54</v>
      </c>
      <c r="H79" s="10"/>
      <c r="I79" s="10">
        <v>468.79</v>
      </c>
    </row>
    <row r="80" spans="3:9" ht="15" hidden="1">
      <c r="C80" s="10" t="s">
        <v>91</v>
      </c>
      <c r="D80" s="10">
        <v>468.79</v>
      </c>
      <c r="E80" s="10">
        <v>408.45</v>
      </c>
      <c r="F80" s="10"/>
      <c r="G80" s="10">
        <v>411.55</v>
      </c>
      <c r="H80" s="10"/>
      <c r="I80" s="10">
        <v>465.09</v>
      </c>
    </row>
    <row r="81" spans="3:9" ht="15" hidden="1">
      <c r="C81" s="10" t="s">
        <v>96</v>
      </c>
      <c r="D81" s="10">
        <v>465.09</v>
      </c>
      <c r="E81" s="10">
        <v>408.45</v>
      </c>
      <c r="F81" s="10"/>
      <c r="G81" s="10">
        <v>447.07</v>
      </c>
      <c r="H81" s="10"/>
      <c r="I81" s="10">
        <v>427.07</v>
      </c>
    </row>
    <row r="82" spans="3:9" ht="15" hidden="1">
      <c r="C82" s="10" t="s">
        <v>100</v>
      </c>
      <c r="D82" s="10">
        <v>427.07</v>
      </c>
      <c r="E82" s="10">
        <v>408.9</v>
      </c>
      <c r="F82" s="10"/>
      <c r="G82" s="10">
        <v>283.5</v>
      </c>
      <c r="H82" s="10"/>
      <c r="I82" s="10">
        <v>552.47</v>
      </c>
    </row>
    <row r="83" spans="3:9" ht="15" hidden="1">
      <c r="C83" s="10" t="s">
        <v>106</v>
      </c>
      <c r="D83" s="10">
        <v>552.47</v>
      </c>
      <c r="E83" s="10">
        <v>408.9</v>
      </c>
      <c r="F83" s="10"/>
      <c r="G83" s="10">
        <v>426.85</v>
      </c>
      <c r="H83" s="10"/>
      <c r="I83" s="10">
        <v>534.52</v>
      </c>
    </row>
    <row r="84" spans="3:9" ht="15">
      <c r="C84" s="10" t="s">
        <v>109</v>
      </c>
      <c r="D84" s="10">
        <v>534.52</v>
      </c>
      <c r="E84" s="10">
        <v>408.9</v>
      </c>
      <c r="F84" s="10"/>
      <c r="G84" s="10">
        <v>505.59</v>
      </c>
      <c r="H84" s="10"/>
      <c r="I84" s="10">
        <v>437.83</v>
      </c>
    </row>
    <row r="85" spans="3:9" ht="15">
      <c r="C85" s="10" t="s">
        <v>116</v>
      </c>
      <c r="D85" s="11">
        <f>I84</f>
        <v>437.83</v>
      </c>
      <c r="E85" s="11">
        <v>408.9</v>
      </c>
      <c r="F85" s="10"/>
      <c r="G85" s="11">
        <v>500.58</v>
      </c>
      <c r="H85" s="10"/>
      <c r="I85" s="11">
        <f>D85+E85-G85</f>
        <v>346.15000000000003</v>
      </c>
    </row>
    <row r="86" spans="3:9" ht="15">
      <c r="C86" s="10" t="s">
        <v>119</v>
      </c>
      <c r="D86" s="10">
        <v>346.15</v>
      </c>
      <c r="E86" s="10">
        <v>408.9</v>
      </c>
      <c r="F86" s="10"/>
      <c r="G86" s="11">
        <v>522.99</v>
      </c>
      <c r="H86" s="10"/>
      <c r="I86" s="10">
        <v>232.06</v>
      </c>
    </row>
    <row r="87" spans="3:9" ht="15">
      <c r="C87" s="10" t="s">
        <v>126</v>
      </c>
      <c r="D87" s="10">
        <v>232.06</v>
      </c>
      <c r="E87" s="10">
        <v>408.9</v>
      </c>
      <c r="F87" s="10"/>
      <c r="G87" s="10">
        <v>247.71</v>
      </c>
      <c r="H87" s="10"/>
      <c r="I87" s="10">
        <v>393.25</v>
      </c>
    </row>
    <row r="88" spans="3:9" ht="15">
      <c r="C88" s="10" t="s">
        <v>129</v>
      </c>
      <c r="D88" s="10">
        <v>393.25</v>
      </c>
      <c r="E88" s="10">
        <v>408.9</v>
      </c>
      <c r="F88" s="10"/>
      <c r="G88" s="10">
        <v>468.72</v>
      </c>
      <c r="H88" s="10"/>
      <c r="I88" s="10">
        <v>333.43</v>
      </c>
    </row>
    <row r="89" spans="3:9" ht="15">
      <c r="C89" s="10" t="s">
        <v>130</v>
      </c>
      <c r="D89" s="10">
        <v>333.43</v>
      </c>
      <c r="E89" s="10">
        <v>408.9</v>
      </c>
      <c r="F89" s="10"/>
      <c r="G89" s="10">
        <v>298.38</v>
      </c>
      <c r="H89" s="10"/>
      <c r="I89" s="10">
        <v>443.95</v>
      </c>
    </row>
    <row r="90" spans="3:9" ht="15">
      <c r="C90" s="10" t="s">
        <v>135</v>
      </c>
      <c r="D90" s="10">
        <v>443.95</v>
      </c>
      <c r="E90" s="10">
        <v>408.9</v>
      </c>
      <c r="F90" s="10"/>
      <c r="G90" s="10">
        <v>540.11</v>
      </c>
      <c r="H90" s="10"/>
      <c r="I90" s="10">
        <v>312.74</v>
      </c>
    </row>
    <row r="91" spans="3:9" ht="15">
      <c r="C91" s="10" t="s">
        <v>138</v>
      </c>
      <c r="D91" s="10">
        <v>312.74</v>
      </c>
      <c r="E91" s="10">
        <v>408.9</v>
      </c>
      <c r="F91" s="10"/>
      <c r="G91" s="10">
        <v>356.35</v>
      </c>
      <c r="H91" s="10"/>
      <c r="I91" s="10">
        <v>365.29</v>
      </c>
    </row>
    <row r="92" spans="3:9" ht="15">
      <c r="C92" s="10" t="s">
        <v>157</v>
      </c>
      <c r="D92" s="10">
        <v>365.29</v>
      </c>
      <c r="E92" s="10">
        <v>408.9</v>
      </c>
      <c r="F92" s="10"/>
      <c r="G92" s="10">
        <v>350.08</v>
      </c>
      <c r="H92" s="10"/>
      <c r="I92" s="10">
        <v>424.11</v>
      </c>
    </row>
    <row r="93" spans="3:9" ht="15">
      <c r="C93" s="10" t="s">
        <v>172</v>
      </c>
      <c r="D93" s="10">
        <v>424.11</v>
      </c>
      <c r="E93" s="10">
        <v>408.91</v>
      </c>
      <c r="F93" s="10"/>
      <c r="G93" s="10">
        <v>224.47</v>
      </c>
      <c r="H93" s="10"/>
      <c r="I93" s="10">
        <v>608.55</v>
      </c>
    </row>
  </sheetData>
  <sheetProtection/>
  <printOptions/>
  <pageMargins left="0.7" right="0.7" top="0.24" bottom="0.17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86"/>
  <sheetViews>
    <sheetView zoomScalePageLayoutView="0" workbookViewId="0" topLeftCell="A1">
      <selection activeCell="A1" sqref="A1:IV16384"/>
    </sheetView>
  </sheetViews>
  <sheetFormatPr defaultColWidth="9.140625" defaultRowHeight="15"/>
  <cols>
    <col min="9" max="9" width="11.00390625" style="0" customWidth="1"/>
  </cols>
  <sheetData>
    <row r="2" ht="15">
      <c r="B2" t="s">
        <v>76</v>
      </c>
    </row>
    <row r="8" spans="1:8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</row>
    <row r="9" spans="1:8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</row>
    <row r="10" spans="1:8" ht="15">
      <c r="A10" s="1" t="s">
        <v>10</v>
      </c>
      <c r="B10" s="1">
        <v>1127.81</v>
      </c>
      <c r="C10" s="1">
        <v>1857.49</v>
      </c>
      <c r="D10" s="1">
        <v>1795.4</v>
      </c>
      <c r="E10" s="1"/>
      <c r="F10" s="1">
        <v>1795.4</v>
      </c>
      <c r="G10" s="1">
        <v>1189.9</v>
      </c>
      <c r="H10" s="1"/>
    </row>
    <row r="11" spans="1:8" ht="15">
      <c r="A11" s="1" t="s">
        <v>11</v>
      </c>
      <c r="B11" s="1">
        <v>-515.73</v>
      </c>
      <c r="C11" s="1">
        <v>1821.16</v>
      </c>
      <c r="D11" s="1">
        <v>894.9</v>
      </c>
      <c r="E11" s="1"/>
      <c r="F11" s="1">
        <v>894.9</v>
      </c>
      <c r="G11" s="1">
        <v>410.53</v>
      </c>
      <c r="H11" s="1"/>
    </row>
    <row r="12" spans="1:8" ht="15">
      <c r="A12" s="1" t="s">
        <v>12</v>
      </c>
      <c r="B12" s="1"/>
      <c r="C12" s="2">
        <f>SUM(C10:C11)</f>
        <v>3678.65</v>
      </c>
      <c r="D12" s="1"/>
      <c r="E12" s="1"/>
      <c r="F12" s="2">
        <f>SUM(F10:F11)</f>
        <v>2690.3</v>
      </c>
      <c r="G12" s="1"/>
      <c r="H12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 t="s">
        <v>27</v>
      </c>
      <c r="D20" s="1"/>
      <c r="E20" s="1" t="s">
        <v>28</v>
      </c>
      <c r="F20" s="1">
        <v>330.68</v>
      </c>
      <c r="G20" s="1"/>
      <c r="H20" s="1">
        <v>0</v>
      </c>
      <c r="I20" s="1"/>
      <c r="J20" s="1"/>
      <c r="K20" s="1"/>
      <c r="L20" s="1"/>
      <c r="M20" s="1"/>
      <c r="N20" s="1"/>
      <c r="O20" s="1"/>
    </row>
    <row r="21" spans="1:15" ht="15">
      <c r="A21" s="1"/>
      <c r="B21" s="3" t="s">
        <v>79</v>
      </c>
      <c r="C21" s="1" t="s">
        <v>77</v>
      </c>
      <c r="D21" s="1"/>
      <c r="E21" s="1"/>
      <c r="F21" s="1"/>
      <c r="G21" s="1"/>
      <c r="H21" s="1">
        <v>23</v>
      </c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 t="s">
        <v>29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1"/>
      <c r="G29" s="1" t="s">
        <v>30</v>
      </c>
      <c r="H29" s="1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72</v>
      </c>
      <c r="D32" s="1"/>
      <c r="E32" s="1">
        <v>6.69</v>
      </c>
      <c r="F32" s="1" t="s">
        <v>75</v>
      </c>
      <c r="G32" s="1"/>
      <c r="H32" s="1">
        <v>2431.82</v>
      </c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 t="s">
        <v>31</v>
      </c>
      <c r="D35" s="1"/>
      <c r="E35" s="1"/>
      <c r="F35" s="1" t="s">
        <v>32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33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 t="s">
        <v>34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 t="s">
        <v>35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/>
      <c r="D43" s="1"/>
      <c r="E43" s="1"/>
      <c r="F43" s="1"/>
      <c r="G43" s="1" t="s">
        <v>37</v>
      </c>
      <c r="H43" s="1">
        <v>2464.82</v>
      </c>
      <c r="I43" s="1"/>
      <c r="J43" s="1"/>
      <c r="K43" s="1"/>
      <c r="L43" s="1" t="s">
        <v>37</v>
      </c>
      <c r="M43" s="1"/>
      <c r="N43" s="1"/>
      <c r="O43" s="1"/>
    </row>
    <row r="44" spans="1:1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 t="s">
        <v>38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8" spans="4:5" ht="15">
      <c r="D48" t="s">
        <v>39</v>
      </c>
      <c r="E48" t="s">
        <v>40</v>
      </c>
    </row>
    <row r="49" ht="15">
      <c r="D49" t="s">
        <v>41</v>
      </c>
    </row>
    <row r="51" ht="15">
      <c r="J51" t="s">
        <v>42</v>
      </c>
    </row>
    <row r="53" ht="15">
      <c r="B53" t="s">
        <v>43</v>
      </c>
    </row>
    <row r="54" ht="15">
      <c r="F54" t="s">
        <v>44</v>
      </c>
    </row>
    <row r="55" ht="15">
      <c r="F55" t="s">
        <v>45</v>
      </c>
    </row>
    <row r="56" ht="15">
      <c r="F56" t="s">
        <v>73</v>
      </c>
    </row>
    <row r="57" spans="3:6" ht="15">
      <c r="C57">
        <v>363.5</v>
      </c>
      <c r="F57" t="s">
        <v>80</v>
      </c>
    </row>
    <row r="59" spans="3:16" ht="15">
      <c r="C59" s="1" t="s">
        <v>47</v>
      </c>
      <c r="D59" s="1" t="s">
        <v>48</v>
      </c>
      <c r="E59" s="1"/>
      <c r="F59" s="1"/>
      <c r="G59" s="1" t="s">
        <v>49</v>
      </c>
      <c r="H59" s="1" t="s">
        <v>50</v>
      </c>
      <c r="I59" s="1"/>
      <c r="L59" s="1" t="s">
        <v>16</v>
      </c>
      <c r="M59" s="1"/>
      <c r="N59" s="1"/>
      <c r="O59" s="1"/>
      <c r="P59" s="1"/>
    </row>
    <row r="60" spans="3:16" ht="15">
      <c r="C60" s="4">
        <v>1</v>
      </c>
      <c r="D60" s="5" t="s">
        <v>51</v>
      </c>
      <c r="E60" s="4"/>
      <c r="F60" s="4"/>
      <c r="G60" s="4" t="s">
        <v>52</v>
      </c>
      <c r="H60" s="4">
        <v>3678.65</v>
      </c>
      <c r="I60" s="1"/>
      <c r="L60" s="1" t="s">
        <v>21</v>
      </c>
      <c r="M60" s="1" t="s">
        <v>22</v>
      </c>
      <c r="N60" s="1" t="s">
        <v>23</v>
      </c>
      <c r="O60" s="1" t="s">
        <v>24</v>
      </c>
      <c r="P60" s="1" t="s">
        <v>25</v>
      </c>
    </row>
    <row r="61" spans="3:16" ht="15">
      <c r="C61" s="1"/>
      <c r="D61" s="1"/>
      <c r="E61" s="1"/>
      <c r="F61" s="1"/>
      <c r="G61" s="1"/>
      <c r="H61" s="1"/>
      <c r="I61" s="1"/>
      <c r="L61" s="1"/>
      <c r="M61" s="1"/>
      <c r="N61" s="1"/>
      <c r="O61" s="1"/>
      <c r="P61" s="1"/>
    </row>
    <row r="62" spans="3:16" ht="15">
      <c r="C62" s="4">
        <v>2</v>
      </c>
      <c r="D62" s="5" t="s">
        <v>53</v>
      </c>
      <c r="E62" s="4"/>
      <c r="F62" s="4"/>
      <c r="G62" s="4" t="s">
        <v>52</v>
      </c>
      <c r="H62" s="4">
        <v>2690.3</v>
      </c>
      <c r="I62" s="1"/>
      <c r="L62" s="1"/>
      <c r="M62" s="1"/>
      <c r="N62" s="1"/>
      <c r="O62" s="1"/>
      <c r="P62" s="1"/>
    </row>
    <row r="63" spans="3:16" ht="15">
      <c r="C63" s="1">
        <v>3</v>
      </c>
      <c r="D63" s="1" t="s">
        <v>54</v>
      </c>
      <c r="E63" s="1"/>
      <c r="F63" s="1"/>
      <c r="G63" s="1" t="s">
        <v>52</v>
      </c>
      <c r="H63" s="1"/>
      <c r="I63" s="1"/>
      <c r="L63" s="1"/>
      <c r="M63" s="1"/>
      <c r="N63" s="1"/>
      <c r="O63" s="1"/>
      <c r="P63" s="1"/>
    </row>
    <row r="64" spans="3:16" ht="15">
      <c r="C64" s="1">
        <v>4</v>
      </c>
      <c r="D64" s="6" t="s">
        <v>55</v>
      </c>
      <c r="E64" s="1"/>
      <c r="F64" s="1"/>
      <c r="G64" s="1" t="s">
        <v>52</v>
      </c>
      <c r="H64" s="1">
        <v>2464.82</v>
      </c>
      <c r="I64" s="1"/>
      <c r="L64" s="1"/>
      <c r="M64" s="1"/>
      <c r="N64" s="1"/>
      <c r="O64" s="1"/>
      <c r="P64" s="1"/>
    </row>
    <row r="65" spans="3:16" ht="15">
      <c r="C65" s="1"/>
      <c r="D65" s="6" t="s">
        <v>11</v>
      </c>
      <c r="E65" s="1"/>
      <c r="F65" s="1"/>
      <c r="G65" s="1"/>
      <c r="H65" s="1"/>
      <c r="I65" s="1"/>
      <c r="L65" s="1"/>
      <c r="M65" s="1"/>
      <c r="N65" s="1"/>
      <c r="O65" s="1"/>
      <c r="P65" s="1"/>
    </row>
    <row r="66" spans="3:16" ht="15">
      <c r="C66" s="1">
        <v>6.69</v>
      </c>
      <c r="D66" s="1"/>
      <c r="E66" s="1"/>
      <c r="F66" s="1"/>
      <c r="G66" s="1" t="s">
        <v>52</v>
      </c>
      <c r="H66" s="1">
        <v>2431.82</v>
      </c>
      <c r="I66" s="1"/>
      <c r="L66" s="1"/>
      <c r="M66" s="1"/>
      <c r="N66" s="1"/>
      <c r="O66" s="1"/>
      <c r="P66" s="1"/>
    </row>
    <row r="67" spans="3:16" ht="15"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</row>
    <row r="68" spans="3:16" ht="15">
      <c r="C68" s="1">
        <v>2.74</v>
      </c>
      <c r="D68" s="6" t="s">
        <v>56</v>
      </c>
      <c r="E68" s="1"/>
      <c r="F68" s="1"/>
      <c r="G68" s="1"/>
      <c r="H68" s="1"/>
      <c r="I68" s="1"/>
      <c r="L68" s="1"/>
      <c r="M68" s="1"/>
      <c r="N68" s="1"/>
      <c r="O68" s="1"/>
      <c r="P68" s="1"/>
    </row>
    <row r="69" spans="3:16" ht="15">
      <c r="C69" s="1"/>
      <c r="D69" s="1" t="s">
        <v>77</v>
      </c>
      <c r="E69" s="1"/>
      <c r="F69" s="1"/>
      <c r="G69" s="1"/>
      <c r="H69" s="1">
        <v>23</v>
      </c>
      <c r="I69" s="1"/>
      <c r="L69" s="1"/>
      <c r="M69" s="1"/>
      <c r="N69" s="1"/>
      <c r="O69" s="1"/>
      <c r="P69" s="1"/>
    </row>
    <row r="70" spans="3:16" ht="15">
      <c r="C70" s="1">
        <v>5</v>
      </c>
      <c r="D70" s="1" t="s">
        <v>57</v>
      </c>
      <c r="E70" s="1"/>
      <c r="F70" s="1"/>
      <c r="G70" s="1" t="s">
        <v>52</v>
      </c>
      <c r="H70" s="1"/>
      <c r="I70" s="1"/>
      <c r="L70" s="1"/>
      <c r="M70" s="1"/>
      <c r="N70" s="1"/>
      <c r="O70" s="1"/>
      <c r="P70" s="1">
        <f>SUM(P61:P69)</f>
        <v>0</v>
      </c>
    </row>
    <row r="71" spans="3:16" ht="15"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</row>
    <row r="72" spans="3:16" ht="15">
      <c r="C72" s="1"/>
      <c r="D72" s="1" t="s">
        <v>58</v>
      </c>
      <c r="E72" s="1"/>
      <c r="F72" s="1"/>
      <c r="G72" s="1" t="s">
        <v>52</v>
      </c>
      <c r="H72" s="1"/>
      <c r="I72" s="1"/>
      <c r="L72" s="1"/>
      <c r="M72" s="1"/>
      <c r="N72" s="1"/>
      <c r="O72" s="1"/>
      <c r="P72" s="1"/>
    </row>
    <row r="73" spans="3:16" ht="15">
      <c r="C73" s="1"/>
      <c r="D73" s="1" t="s">
        <v>59</v>
      </c>
      <c r="E73" s="1"/>
      <c r="F73" s="1"/>
      <c r="G73" s="1"/>
      <c r="H73" s="1"/>
      <c r="I73" s="1"/>
      <c r="L73" s="1"/>
      <c r="M73" s="1"/>
      <c r="N73" s="1"/>
      <c r="O73" s="1"/>
      <c r="P73" s="1"/>
    </row>
    <row r="74" spans="3:16" ht="15">
      <c r="C74" s="1">
        <v>6</v>
      </c>
      <c r="D74" s="1" t="s">
        <v>60</v>
      </c>
      <c r="E74" s="1"/>
      <c r="F74" s="1"/>
      <c r="G74" s="1" t="s">
        <v>52</v>
      </c>
      <c r="H74" s="1">
        <v>634.75</v>
      </c>
      <c r="I74" s="1"/>
      <c r="L74" s="1"/>
      <c r="M74" s="1"/>
      <c r="N74" s="1"/>
      <c r="O74" s="1"/>
      <c r="P74" s="1"/>
    </row>
    <row r="75" spans="3:16" ht="15">
      <c r="C75" s="1">
        <v>7</v>
      </c>
      <c r="D75" s="1" t="s">
        <v>61</v>
      </c>
      <c r="E75" s="1"/>
      <c r="F75" s="1"/>
      <c r="G75" s="1" t="s">
        <v>52</v>
      </c>
      <c r="H75" s="1"/>
      <c r="I75" s="1"/>
      <c r="L75" s="1"/>
      <c r="M75" s="1"/>
      <c r="N75" s="1"/>
      <c r="O75" s="1"/>
      <c r="P75" s="1"/>
    </row>
    <row r="76" spans="3:16" ht="15">
      <c r="C76" s="1">
        <v>8</v>
      </c>
      <c r="D76" s="1" t="s">
        <v>53</v>
      </c>
      <c r="E76" s="1"/>
      <c r="F76" s="1"/>
      <c r="G76" s="1" t="s">
        <v>52</v>
      </c>
      <c r="H76" s="1"/>
      <c r="I76" s="1"/>
      <c r="L76" s="1"/>
      <c r="M76" s="1"/>
      <c r="N76" s="1"/>
      <c r="O76" s="1"/>
      <c r="P76" s="1"/>
    </row>
    <row r="77" spans="3:16" ht="15">
      <c r="C77" s="1">
        <v>9</v>
      </c>
      <c r="D77" s="1" t="s">
        <v>62</v>
      </c>
      <c r="E77" s="1"/>
      <c r="F77" s="1"/>
      <c r="G77" s="1" t="s">
        <v>52</v>
      </c>
      <c r="H77" s="1"/>
      <c r="I77" s="1"/>
      <c r="L77" s="1"/>
      <c r="M77" s="1"/>
      <c r="N77" s="1"/>
      <c r="O77" s="1"/>
      <c r="P77" s="1"/>
    </row>
    <row r="78" spans="3:16" ht="15">
      <c r="C78" s="1">
        <v>10</v>
      </c>
      <c r="D78" s="1" t="s">
        <v>63</v>
      </c>
      <c r="E78" s="1"/>
      <c r="F78" s="1"/>
      <c r="G78" s="1" t="s">
        <v>52</v>
      </c>
      <c r="H78" s="1">
        <v>860.23</v>
      </c>
      <c r="I78" s="1"/>
      <c r="L78" s="1"/>
      <c r="M78" s="1"/>
      <c r="N78" s="1"/>
      <c r="O78" s="1"/>
      <c r="P78" s="1"/>
    </row>
    <row r="79" spans="3:16" ht="15"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</row>
    <row r="81" ht="15">
      <c r="E81" t="s">
        <v>64</v>
      </c>
    </row>
    <row r="82" ht="15">
      <c r="E82" t="s">
        <v>65</v>
      </c>
    </row>
    <row r="83" spans="3:9" ht="15">
      <c r="C83" s="1" t="s">
        <v>66</v>
      </c>
      <c r="D83" s="1" t="s">
        <v>67</v>
      </c>
      <c r="E83" s="1" t="s">
        <v>68</v>
      </c>
      <c r="F83" s="1"/>
      <c r="G83" s="1" t="s">
        <v>69</v>
      </c>
      <c r="H83" s="1"/>
      <c r="I83" s="1" t="s">
        <v>70</v>
      </c>
    </row>
    <row r="84" spans="3:9" ht="15">
      <c r="C84" s="1" t="s">
        <v>74</v>
      </c>
      <c r="D84" s="1"/>
      <c r="E84" s="1">
        <v>408.45</v>
      </c>
      <c r="F84" s="1"/>
      <c r="G84" s="1">
        <v>167.51</v>
      </c>
      <c r="H84" s="1"/>
      <c r="I84" s="1">
        <v>240.94</v>
      </c>
    </row>
    <row r="85" spans="3:9" ht="15">
      <c r="C85" s="1" t="s">
        <v>78</v>
      </c>
      <c r="D85" s="1">
        <v>240.94</v>
      </c>
      <c r="E85" s="1">
        <v>408.45</v>
      </c>
      <c r="F85" s="1"/>
      <c r="G85" s="1">
        <v>362.85</v>
      </c>
      <c r="H85" s="1"/>
      <c r="I85" s="1">
        <v>286.54</v>
      </c>
    </row>
    <row r="86" spans="3:9" ht="15">
      <c r="C86" s="1"/>
      <c r="D86" s="1"/>
      <c r="E86" s="1"/>
      <c r="F86" s="1"/>
      <c r="G86" s="1"/>
      <c r="H86" s="1"/>
      <c r="I86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94"/>
  <sheetViews>
    <sheetView zoomScalePageLayoutView="0" workbookViewId="0" topLeftCell="A43">
      <selection activeCell="H64" sqref="H64"/>
    </sheetView>
  </sheetViews>
  <sheetFormatPr defaultColWidth="9.140625" defaultRowHeight="15"/>
  <cols>
    <col min="1" max="4" width="9.140625" style="8" customWidth="1"/>
    <col min="5" max="5" width="12.140625" style="8" customWidth="1"/>
    <col min="6" max="6" width="16.00390625" style="8" customWidth="1"/>
    <col min="7" max="7" width="9.140625" style="8" customWidth="1"/>
    <col min="8" max="8" width="12.28125" style="8" customWidth="1"/>
    <col min="9" max="9" width="8.140625" style="8" customWidth="1"/>
    <col min="10" max="16384" width="9.140625" style="8" customWidth="1"/>
  </cols>
  <sheetData>
    <row r="2" spans="2:6" ht="15">
      <c r="B2" s="8" t="s">
        <v>111</v>
      </c>
      <c r="D2" s="9" t="s">
        <v>175</v>
      </c>
      <c r="F2" s="9" t="s">
        <v>113</v>
      </c>
    </row>
    <row r="8" spans="1:8" ht="15">
      <c r="A8" s="10"/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/>
    </row>
    <row r="9" spans="1:8" ht="15">
      <c r="A9" s="10"/>
      <c r="B9" s="10" t="s">
        <v>6</v>
      </c>
      <c r="C9" s="10"/>
      <c r="D9" s="10"/>
      <c r="E9" s="10" t="s">
        <v>7</v>
      </c>
      <c r="F9" s="10" t="s">
        <v>8</v>
      </c>
      <c r="G9" s="10" t="s">
        <v>9</v>
      </c>
      <c r="H9" s="10"/>
    </row>
    <row r="10" spans="1:8" ht="15">
      <c r="A10" s="10" t="s">
        <v>10</v>
      </c>
      <c r="B10" s="11">
        <v>2524.2</v>
      </c>
      <c r="C10" s="11">
        <v>0</v>
      </c>
      <c r="D10" s="11">
        <v>0</v>
      </c>
      <c r="E10" s="10"/>
      <c r="F10" s="11">
        <f>D10</f>
        <v>0</v>
      </c>
      <c r="G10" s="11">
        <f>B10+C10-F10</f>
        <v>2524.2</v>
      </c>
      <c r="H10" s="10"/>
    </row>
    <row r="11" spans="1:8" ht="15">
      <c r="A11" s="10" t="s">
        <v>11</v>
      </c>
      <c r="B11" s="11">
        <v>8825.22</v>
      </c>
      <c r="C11" s="11">
        <v>3878.1</v>
      </c>
      <c r="D11" s="11">
        <v>2822.01</v>
      </c>
      <c r="E11" s="10"/>
      <c r="F11" s="11">
        <f>D11</f>
        <v>2822.01</v>
      </c>
      <c r="G11" s="11">
        <f>B11+C11-F11</f>
        <v>9881.31</v>
      </c>
      <c r="H11" s="10"/>
    </row>
    <row r="12" spans="1:8" ht="15">
      <c r="A12" s="10" t="s">
        <v>12</v>
      </c>
      <c r="B12" s="10"/>
      <c r="C12" s="11">
        <f>SUM(C10:C11)</f>
        <v>3878.1</v>
      </c>
      <c r="D12" s="10"/>
      <c r="E12" s="10"/>
      <c r="F12" s="11">
        <f>SUM(F10:F11)</f>
        <v>2822.01</v>
      </c>
      <c r="G12" s="10"/>
      <c r="H12" s="10"/>
    </row>
    <row r="17" spans="1:15" ht="15">
      <c r="A17" s="10"/>
      <c r="B17" s="10" t="s">
        <v>13</v>
      </c>
      <c r="C17" s="10" t="s">
        <v>14</v>
      </c>
      <c r="D17" s="10"/>
      <c r="E17" s="10" t="s">
        <v>15</v>
      </c>
      <c r="F17" s="10"/>
      <c r="G17" s="10"/>
      <c r="H17" s="10"/>
      <c r="I17" s="21"/>
      <c r="J17" s="21"/>
      <c r="K17" s="21"/>
      <c r="L17" s="21"/>
      <c r="M17" s="21"/>
      <c r="N17" s="21"/>
      <c r="O17" s="21"/>
    </row>
    <row r="18" spans="1:15" ht="15">
      <c r="A18" s="10"/>
      <c r="B18" s="10"/>
      <c r="C18" s="10"/>
      <c r="D18" s="10"/>
      <c r="E18" s="10"/>
      <c r="F18" s="10" t="s">
        <v>18</v>
      </c>
      <c r="G18" s="10"/>
      <c r="H18" s="10" t="s">
        <v>20</v>
      </c>
      <c r="I18" s="21"/>
      <c r="J18" s="21"/>
      <c r="K18" s="21"/>
      <c r="L18" s="21"/>
      <c r="M18" s="21"/>
      <c r="N18" s="21"/>
      <c r="O18" s="21"/>
    </row>
    <row r="19" spans="1:15" ht="15">
      <c r="A19" s="10"/>
      <c r="B19" s="23" t="s">
        <v>139</v>
      </c>
      <c r="C19" s="23"/>
      <c r="D19" s="23"/>
      <c r="E19" s="10"/>
      <c r="F19" s="10"/>
      <c r="G19" s="10"/>
      <c r="H19" s="10"/>
      <c r="I19" s="21"/>
      <c r="J19" s="21"/>
      <c r="K19" s="21"/>
      <c r="L19" s="21"/>
      <c r="M19" s="21"/>
      <c r="N19" s="21"/>
      <c r="O19" s="21"/>
    </row>
    <row r="20" spans="1:15" ht="15">
      <c r="A20" s="10"/>
      <c r="B20" s="10"/>
      <c r="C20" s="10"/>
      <c r="D20" s="10"/>
      <c r="E20" s="10"/>
      <c r="F20" s="10"/>
      <c r="G20" s="10"/>
      <c r="H20" s="26"/>
      <c r="I20" s="21"/>
      <c r="J20" s="21"/>
      <c r="K20" s="21"/>
      <c r="L20" s="21"/>
      <c r="M20" s="21"/>
      <c r="N20" s="21"/>
      <c r="O20" s="21"/>
    </row>
    <row r="21" spans="1:15" ht="15">
      <c r="A21" s="10"/>
      <c r="B21" s="24" t="s">
        <v>140</v>
      </c>
      <c r="C21" s="25"/>
      <c r="D21" s="25"/>
      <c r="E21" s="10"/>
      <c r="F21" s="10">
        <v>363.8</v>
      </c>
      <c r="G21" s="10">
        <v>7.55</v>
      </c>
      <c r="H21" s="10">
        <f>F21*G21</f>
        <v>2746.69</v>
      </c>
      <c r="I21" s="21"/>
      <c r="J21" s="21"/>
      <c r="K21" s="21"/>
      <c r="L21" s="21"/>
      <c r="M21" s="21"/>
      <c r="N21" s="21"/>
      <c r="O21" s="21"/>
    </row>
    <row r="22" spans="1:15" ht="15">
      <c r="A22" s="10"/>
      <c r="B22" s="24" t="s">
        <v>141</v>
      </c>
      <c r="C22" s="25"/>
      <c r="D22" s="25"/>
      <c r="E22" s="10"/>
      <c r="F22" s="10"/>
      <c r="G22" s="10"/>
      <c r="H22" s="10"/>
      <c r="I22" s="21"/>
      <c r="J22" s="21"/>
      <c r="K22" s="21"/>
      <c r="L22" s="21"/>
      <c r="M22" s="21"/>
      <c r="N22" s="21"/>
      <c r="O22" s="21"/>
    </row>
    <row r="23" spans="1:15" ht="15">
      <c r="A23" s="10"/>
      <c r="B23" s="24" t="s">
        <v>142</v>
      </c>
      <c r="C23" s="24" t="s">
        <v>143</v>
      </c>
      <c r="D23" s="25"/>
      <c r="E23" s="10"/>
      <c r="F23" s="10"/>
      <c r="G23" s="10"/>
      <c r="H23" s="10"/>
      <c r="I23" s="21"/>
      <c r="J23" s="21"/>
      <c r="K23" s="21"/>
      <c r="L23" s="21"/>
      <c r="M23" s="21"/>
      <c r="N23" s="21"/>
      <c r="O23" s="21"/>
    </row>
    <row r="24" spans="1:15" ht="15">
      <c r="A24" s="10"/>
      <c r="B24" s="24" t="s">
        <v>144</v>
      </c>
      <c r="C24" s="25"/>
      <c r="D24" s="25"/>
      <c r="E24" s="10"/>
      <c r="F24" s="10"/>
      <c r="G24" s="10"/>
      <c r="H24" s="10"/>
      <c r="I24" s="21"/>
      <c r="J24" s="21"/>
      <c r="K24" s="21"/>
      <c r="L24" s="21"/>
      <c r="M24" s="21"/>
      <c r="N24" s="21"/>
      <c r="O24" s="21"/>
    </row>
    <row r="25" spans="1:15" ht="15">
      <c r="A25" s="10"/>
      <c r="B25" s="10"/>
      <c r="C25" s="10"/>
      <c r="D25" s="10"/>
      <c r="E25" s="10"/>
      <c r="F25" s="10"/>
      <c r="G25" s="10"/>
      <c r="H25" s="10"/>
      <c r="I25" s="21"/>
      <c r="J25" s="21"/>
      <c r="K25" s="21"/>
      <c r="L25" s="21"/>
      <c r="M25" s="21"/>
      <c r="N25" s="21"/>
      <c r="O25" s="21"/>
    </row>
    <row r="26" spans="1:15" ht="15">
      <c r="A26" s="10"/>
      <c r="B26" s="10"/>
      <c r="C26" s="10"/>
      <c r="D26" s="10"/>
      <c r="E26" s="10"/>
      <c r="F26" s="10"/>
      <c r="G26" s="17" t="s">
        <v>37</v>
      </c>
      <c r="H26" s="19">
        <f>SUM(H20:H25)</f>
        <v>2746.69</v>
      </c>
      <c r="I26" s="21"/>
      <c r="J26" s="21"/>
      <c r="K26" s="21"/>
      <c r="L26" s="21"/>
      <c r="M26" s="21"/>
      <c r="N26" s="21"/>
      <c r="O26" s="21"/>
    </row>
    <row r="27" spans="1:15" ht="15">
      <c r="A27" s="10"/>
      <c r="B27" s="10"/>
      <c r="C27" s="10"/>
      <c r="D27" s="10"/>
      <c r="E27" s="10"/>
      <c r="F27" s="10"/>
      <c r="G27" s="10"/>
      <c r="H27" s="10"/>
      <c r="I27" s="21"/>
      <c r="J27" s="21"/>
      <c r="K27" s="21"/>
      <c r="L27" s="21"/>
      <c r="M27" s="21"/>
      <c r="N27" s="21"/>
      <c r="O27" s="21"/>
    </row>
    <row r="29" ht="15">
      <c r="D29" s="8" t="s">
        <v>39</v>
      </c>
    </row>
    <row r="30" ht="15">
      <c r="D30" s="8" t="s">
        <v>41</v>
      </c>
    </row>
    <row r="33" spans="5:8" ht="18.75">
      <c r="E33" s="31" t="s">
        <v>44</v>
      </c>
      <c r="F33" s="31"/>
      <c r="G33" s="31" t="s">
        <v>152</v>
      </c>
      <c r="H33" s="31"/>
    </row>
    <row r="34" spans="3:8" ht="18.75">
      <c r="C34" s="32">
        <v>363.8</v>
      </c>
      <c r="E34" s="31" t="s">
        <v>73</v>
      </c>
      <c r="F34" s="31"/>
      <c r="G34" s="31" t="s">
        <v>176</v>
      </c>
      <c r="H34" s="31"/>
    </row>
    <row r="36" spans="3:16" ht="15">
      <c r="C36" s="10" t="s">
        <v>47</v>
      </c>
      <c r="D36" s="10" t="s">
        <v>48</v>
      </c>
      <c r="E36" s="10"/>
      <c r="F36" s="10"/>
      <c r="G36" s="10" t="s">
        <v>171</v>
      </c>
      <c r="H36" s="10" t="s">
        <v>50</v>
      </c>
      <c r="I36" s="10"/>
      <c r="L36" s="21"/>
      <c r="M36" s="21"/>
      <c r="N36" s="21"/>
      <c r="O36" s="21"/>
      <c r="P36" s="21"/>
    </row>
    <row r="37" spans="3:16" ht="18.75" customHeight="1">
      <c r="C37" s="34">
        <v>1</v>
      </c>
      <c r="D37" s="33" t="s">
        <v>118</v>
      </c>
      <c r="E37" s="34"/>
      <c r="F37" s="34"/>
      <c r="G37" s="27" t="s">
        <v>52</v>
      </c>
      <c r="H37" s="11">
        <v>3878.1</v>
      </c>
      <c r="I37" s="10"/>
      <c r="L37" s="21"/>
      <c r="M37" s="21"/>
      <c r="N37" s="21"/>
      <c r="O37" s="21"/>
      <c r="P37" s="22"/>
    </row>
    <row r="38" spans="3:16" ht="15">
      <c r="C38" s="10"/>
      <c r="D38" s="10"/>
      <c r="E38" s="10"/>
      <c r="F38" s="10"/>
      <c r="G38" s="10"/>
      <c r="H38" s="10"/>
      <c r="I38" s="10"/>
      <c r="L38" s="21"/>
      <c r="M38" s="21"/>
      <c r="N38" s="21"/>
      <c r="O38" s="21"/>
      <c r="P38" s="21"/>
    </row>
    <row r="39" spans="3:16" ht="18.75">
      <c r="C39" s="34">
        <v>2</v>
      </c>
      <c r="D39" s="33" t="s">
        <v>2</v>
      </c>
      <c r="E39" s="34"/>
      <c r="F39" s="34"/>
      <c r="G39" s="27" t="s">
        <v>52</v>
      </c>
      <c r="H39" s="11">
        <v>2822.01</v>
      </c>
      <c r="I39" s="10"/>
      <c r="L39" s="21"/>
      <c r="M39" s="21"/>
      <c r="N39" s="21"/>
      <c r="O39" s="21"/>
      <c r="P39" s="21"/>
    </row>
    <row r="40" spans="3:16" ht="15">
      <c r="C40" s="10"/>
      <c r="D40" s="10"/>
      <c r="E40" s="10"/>
      <c r="F40" s="10"/>
      <c r="G40" s="10"/>
      <c r="H40" s="10"/>
      <c r="I40" s="10"/>
      <c r="L40" s="21"/>
      <c r="M40" s="21"/>
      <c r="N40" s="21"/>
      <c r="O40" s="21"/>
      <c r="P40" s="21"/>
    </row>
    <row r="41" spans="3:16" ht="18.75">
      <c r="C41" s="34">
        <v>4</v>
      </c>
      <c r="D41" s="33" t="s">
        <v>55</v>
      </c>
      <c r="E41" s="34"/>
      <c r="F41" s="34"/>
      <c r="G41" s="17" t="s">
        <v>52</v>
      </c>
      <c r="H41" s="19">
        <v>2746.69</v>
      </c>
      <c r="I41" s="10"/>
      <c r="J41" s="20">
        <f>H41-H26</f>
        <v>0</v>
      </c>
      <c r="L41" s="21"/>
      <c r="M41" s="21"/>
      <c r="N41" s="21"/>
      <c r="O41" s="21"/>
      <c r="P41" s="21"/>
    </row>
    <row r="42" spans="3:16" ht="15.75">
      <c r="C42" s="10"/>
      <c r="D42" s="42" t="s">
        <v>140</v>
      </c>
      <c r="E42" s="42"/>
      <c r="F42" s="42"/>
      <c r="G42" s="39">
        <v>7.55</v>
      </c>
      <c r="H42" s="12">
        <f>H26</f>
        <v>2746.69</v>
      </c>
      <c r="I42" s="10"/>
      <c r="L42" s="21"/>
      <c r="M42" s="21"/>
      <c r="N42" s="21"/>
      <c r="O42" s="21"/>
      <c r="P42" s="21"/>
    </row>
    <row r="43" spans="3:16" ht="15">
      <c r="C43" s="10"/>
      <c r="D43" s="42" t="s">
        <v>141</v>
      </c>
      <c r="E43" s="42"/>
      <c r="F43" s="42"/>
      <c r="G43" s="10" t="s">
        <v>169</v>
      </c>
      <c r="H43" s="12"/>
      <c r="I43" s="10"/>
      <c r="L43" s="21"/>
      <c r="M43" s="21"/>
      <c r="N43" s="21"/>
      <c r="O43" s="21"/>
      <c r="P43" s="21"/>
    </row>
    <row r="44" spans="3:16" ht="15">
      <c r="C44" s="10"/>
      <c r="D44" s="42" t="s">
        <v>142</v>
      </c>
      <c r="E44" s="42" t="s">
        <v>143</v>
      </c>
      <c r="F44" s="42"/>
      <c r="G44" s="10" t="s">
        <v>170</v>
      </c>
      <c r="H44" s="12"/>
      <c r="I44" s="10"/>
      <c r="L44" s="21"/>
      <c r="M44" s="21"/>
      <c r="N44" s="21"/>
      <c r="O44" s="21"/>
      <c r="P44" s="21"/>
    </row>
    <row r="45" spans="3:16" ht="15">
      <c r="C45" s="10"/>
      <c r="D45" s="42" t="s">
        <v>144</v>
      </c>
      <c r="E45" s="42"/>
      <c r="F45" s="42"/>
      <c r="G45" s="10"/>
      <c r="H45" s="10"/>
      <c r="I45" s="10"/>
      <c r="L45" s="21"/>
      <c r="M45" s="21"/>
      <c r="N45" s="21"/>
      <c r="O45" s="21"/>
      <c r="P45" s="21"/>
    </row>
    <row r="46" spans="3:16" ht="15">
      <c r="C46" s="10"/>
      <c r="D46" s="24" t="s">
        <v>160</v>
      </c>
      <c r="E46" s="24"/>
      <c r="F46" s="24"/>
      <c r="G46" s="43">
        <v>2.22</v>
      </c>
      <c r="H46" s="44">
        <f>C34*G46</f>
        <v>807.6360000000001</v>
      </c>
      <c r="I46" s="10"/>
      <c r="L46" s="21"/>
      <c r="M46" s="21"/>
      <c r="N46" s="21"/>
      <c r="O46" s="21"/>
      <c r="P46" s="21"/>
    </row>
    <row r="47" spans="3:16" ht="15">
      <c r="C47" s="10"/>
      <c r="D47" s="24" t="s">
        <v>161</v>
      </c>
      <c r="E47" s="24"/>
      <c r="F47" s="24"/>
      <c r="G47" s="43"/>
      <c r="H47" s="10"/>
      <c r="I47" s="10"/>
      <c r="L47" s="21"/>
      <c r="M47" s="21"/>
      <c r="N47" s="21"/>
      <c r="O47" s="21"/>
      <c r="P47" s="21"/>
    </row>
    <row r="48" spans="3:16" ht="15">
      <c r="C48" s="10"/>
      <c r="D48" s="24" t="s">
        <v>162</v>
      </c>
      <c r="E48" s="24"/>
      <c r="F48" s="24"/>
      <c r="G48" s="43">
        <v>0.69</v>
      </c>
      <c r="H48" s="44">
        <f>C34*G48</f>
        <v>251.022</v>
      </c>
      <c r="I48" s="10"/>
      <c r="L48" s="21"/>
      <c r="M48" s="21"/>
      <c r="N48" s="21"/>
      <c r="O48" s="21"/>
      <c r="P48" s="21"/>
    </row>
    <row r="49" spans="3:16" ht="15">
      <c r="C49" s="10"/>
      <c r="D49" s="24" t="s">
        <v>163</v>
      </c>
      <c r="E49" s="24"/>
      <c r="F49" s="24"/>
      <c r="G49" s="43"/>
      <c r="H49" s="10"/>
      <c r="I49" s="10"/>
      <c r="L49" s="21"/>
      <c r="M49" s="21"/>
      <c r="N49" s="21"/>
      <c r="O49" s="21"/>
      <c r="P49" s="21"/>
    </row>
    <row r="50" spans="3:16" ht="15">
      <c r="C50" s="10"/>
      <c r="D50" s="24" t="s">
        <v>164</v>
      </c>
      <c r="E50" s="24"/>
      <c r="F50" s="24"/>
      <c r="G50" s="43">
        <v>3.68</v>
      </c>
      <c r="H50" s="10">
        <f>C34*G50</f>
        <v>1338.784</v>
      </c>
      <c r="I50" s="10"/>
      <c r="L50" s="21"/>
      <c r="M50" s="21"/>
      <c r="N50" s="21"/>
      <c r="O50" s="21"/>
      <c r="P50" s="21"/>
    </row>
    <row r="51" spans="3:16" ht="15">
      <c r="C51" s="10"/>
      <c r="D51" s="24" t="s">
        <v>165</v>
      </c>
      <c r="E51" s="24"/>
      <c r="F51" s="24" t="s">
        <v>166</v>
      </c>
      <c r="G51" s="43"/>
      <c r="H51" s="10"/>
      <c r="I51" s="10"/>
      <c r="L51" s="21"/>
      <c r="M51" s="21"/>
      <c r="N51" s="21"/>
      <c r="O51" s="21"/>
      <c r="P51" s="21"/>
    </row>
    <row r="52" spans="3:16" ht="15">
      <c r="C52" s="10"/>
      <c r="D52" s="24" t="s">
        <v>162</v>
      </c>
      <c r="E52" s="24"/>
      <c r="F52" s="24"/>
      <c r="G52" s="43">
        <v>0.57</v>
      </c>
      <c r="H52" s="44">
        <f>C34*G52</f>
        <v>207.36599999999999</v>
      </c>
      <c r="I52" s="10"/>
      <c r="L52" s="21"/>
      <c r="M52" s="21"/>
      <c r="N52" s="21"/>
      <c r="O52" s="21"/>
      <c r="P52" s="21"/>
    </row>
    <row r="53" spans="3:16" ht="15">
      <c r="C53" s="10"/>
      <c r="D53" s="24" t="s">
        <v>167</v>
      </c>
      <c r="E53" s="24"/>
      <c r="F53" s="24"/>
      <c r="G53" s="43"/>
      <c r="H53" s="10"/>
      <c r="I53" s="10"/>
      <c r="L53" s="21"/>
      <c r="M53" s="21"/>
      <c r="N53" s="21"/>
      <c r="O53" s="21"/>
      <c r="P53" s="21"/>
    </row>
    <row r="54" spans="3:16" ht="15">
      <c r="C54" s="10"/>
      <c r="D54" s="24" t="s">
        <v>168</v>
      </c>
      <c r="E54" s="24"/>
      <c r="F54" s="24"/>
      <c r="G54" s="43">
        <v>0.39</v>
      </c>
      <c r="H54" s="44">
        <f>C34*G54</f>
        <v>141.882</v>
      </c>
      <c r="I54" s="10"/>
      <c r="L54" s="21"/>
      <c r="M54" s="21"/>
      <c r="N54" s="21"/>
      <c r="O54" s="21"/>
      <c r="P54" s="21"/>
    </row>
    <row r="55" spans="3:16" ht="18.75">
      <c r="C55" s="34"/>
      <c r="D55" s="33" t="s">
        <v>56</v>
      </c>
      <c r="E55" s="34"/>
      <c r="F55" s="35" t="s">
        <v>153</v>
      </c>
      <c r="G55" s="39">
        <v>3.11</v>
      </c>
      <c r="H55" s="12">
        <f>C34*G55</f>
        <v>1131.418</v>
      </c>
      <c r="I55" s="10"/>
      <c r="L55" s="21"/>
      <c r="M55" s="21"/>
      <c r="N55" s="21"/>
      <c r="O55" s="21"/>
      <c r="P55" s="21"/>
    </row>
    <row r="56" spans="3:16" ht="18.75">
      <c r="C56" s="34"/>
      <c r="D56" s="33"/>
      <c r="E56" s="34"/>
      <c r="F56" s="35" t="s">
        <v>69</v>
      </c>
      <c r="G56" s="17"/>
      <c r="H56" s="12">
        <f>H39-H42</f>
        <v>75.32000000000016</v>
      </c>
      <c r="I56" s="10"/>
      <c r="L56" s="21"/>
      <c r="M56" s="21"/>
      <c r="N56" s="21"/>
      <c r="O56" s="21"/>
      <c r="P56" s="21"/>
    </row>
    <row r="57" spans="3:16" ht="15.75">
      <c r="C57" s="40" t="s">
        <v>154</v>
      </c>
      <c r="D57" s="40"/>
      <c r="E57" s="40"/>
      <c r="F57" s="40"/>
      <c r="G57" s="41"/>
      <c r="H57" s="41"/>
      <c r="I57" s="10"/>
      <c r="L57" s="21"/>
      <c r="M57" s="21"/>
      <c r="N57" s="21"/>
      <c r="O57" s="21"/>
      <c r="P57" s="21"/>
    </row>
    <row r="58" spans="3:16" ht="15">
      <c r="C58" s="10"/>
      <c r="D58" s="10"/>
      <c r="E58" s="10"/>
      <c r="F58" s="10"/>
      <c r="G58" s="10"/>
      <c r="H58" s="10"/>
      <c r="I58" s="10"/>
      <c r="L58" s="21"/>
      <c r="M58" s="21"/>
      <c r="N58" s="21"/>
      <c r="O58" s="21"/>
      <c r="P58" s="21"/>
    </row>
    <row r="59" spans="3:16" ht="15">
      <c r="C59" s="10"/>
      <c r="D59" s="10"/>
      <c r="E59" s="10"/>
      <c r="F59" s="10"/>
      <c r="G59" s="10"/>
      <c r="H59" s="10"/>
      <c r="I59" s="10"/>
      <c r="L59" s="21"/>
      <c r="M59" s="21"/>
      <c r="N59" s="21"/>
      <c r="O59" s="21"/>
      <c r="P59" s="21">
        <f>SUM(P38:P58)</f>
        <v>0</v>
      </c>
    </row>
    <row r="60" spans="3:16" ht="15">
      <c r="C60" s="10"/>
      <c r="D60" s="10"/>
      <c r="E60" s="10"/>
      <c r="F60" s="10"/>
      <c r="G60" s="10" t="s">
        <v>37</v>
      </c>
      <c r="H60" s="10">
        <f>SUM(H58:H59)</f>
        <v>0</v>
      </c>
      <c r="I60" s="10"/>
      <c r="L60" s="21"/>
      <c r="M60" s="21"/>
      <c r="N60" s="21"/>
      <c r="O60" s="21"/>
      <c r="P60" s="21"/>
    </row>
    <row r="61" spans="3:16" ht="15">
      <c r="C61" s="10"/>
      <c r="D61" s="10" t="s">
        <v>120</v>
      </c>
      <c r="E61" s="10"/>
      <c r="F61" s="10"/>
      <c r="G61" s="10"/>
      <c r="H61" s="10"/>
      <c r="I61" s="10"/>
      <c r="L61" s="21"/>
      <c r="M61" s="21"/>
      <c r="N61" s="21"/>
      <c r="O61" s="21"/>
      <c r="P61" s="21"/>
    </row>
    <row r="62" spans="3:16" ht="15">
      <c r="C62" s="10"/>
      <c r="D62" s="10"/>
      <c r="E62" s="10"/>
      <c r="F62" s="10"/>
      <c r="G62" s="10"/>
      <c r="H62" s="10"/>
      <c r="I62" s="10"/>
      <c r="L62" s="21"/>
      <c r="M62" s="21"/>
      <c r="N62" s="21"/>
      <c r="O62" s="21"/>
      <c r="P62" s="21"/>
    </row>
    <row r="63" spans="3:16" ht="15">
      <c r="C63" s="17" t="s">
        <v>121</v>
      </c>
      <c r="D63" s="28" t="s">
        <v>59</v>
      </c>
      <c r="E63" s="28"/>
      <c r="F63" s="28"/>
      <c r="G63" s="17">
        <v>1.5</v>
      </c>
      <c r="H63" s="12">
        <v>7218.6</v>
      </c>
      <c r="I63" s="10"/>
      <c r="K63" s="45"/>
      <c r="L63" s="21"/>
      <c r="M63" s="21"/>
      <c r="N63" s="21"/>
      <c r="O63" s="21"/>
      <c r="P63" s="21"/>
    </row>
    <row r="64" spans="3:16" ht="15">
      <c r="C64" s="10"/>
      <c r="D64" s="10" t="s">
        <v>122</v>
      </c>
      <c r="E64" s="10"/>
      <c r="F64" s="10"/>
      <c r="G64" s="10" t="s">
        <v>52</v>
      </c>
      <c r="H64" s="11">
        <v>8742.65</v>
      </c>
      <c r="I64" s="10"/>
      <c r="L64" s="21"/>
      <c r="M64" s="21"/>
      <c r="N64" s="21"/>
      <c r="O64" s="21"/>
      <c r="P64" s="21"/>
    </row>
    <row r="65" spans="3:16" ht="15">
      <c r="C65" s="10"/>
      <c r="D65" s="10" t="s">
        <v>61</v>
      </c>
      <c r="E65" s="10"/>
      <c r="F65" s="10"/>
      <c r="G65" s="10" t="s">
        <v>52</v>
      </c>
      <c r="H65" s="10"/>
      <c r="I65" s="10"/>
      <c r="L65" s="21"/>
      <c r="M65" s="21"/>
      <c r="N65" s="21"/>
      <c r="O65" s="21"/>
      <c r="P65" s="21"/>
    </row>
    <row r="66" spans="3:16" ht="15">
      <c r="C66" s="10"/>
      <c r="D66" s="10"/>
      <c r="E66" s="10"/>
      <c r="F66" s="10"/>
      <c r="G66" s="10"/>
      <c r="H66" s="10"/>
      <c r="I66" s="10"/>
      <c r="L66" s="21"/>
      <c r="M66" s="21"/>
      <c r="N66" s="21"/>
      <c r="O66" s="21"/>
      <c r="P66" s="21"/>
    </row>
    <row r="67" spans="3:16" ht="15">
      <c r="C67" s="10"/>
      <c r="D67" s="10" t="s">
        <v>62</v>
      </c>
      <c r="E67" s="10"/>
      <c r="F67" s="10"/>
      <c r="G67" s="10" t="s">
        <v>52</v>
      </c>
      <c r="H67" s="10"/>
      <c r="I67" s="10"/>
      <c r="L67" s="21"/>
      <c r="M67" s="21"/>
      <c r="N67" s="21"/>
      <c r="O67" s="21"/>
      <c r="P67" s="21"/>
    </row>
    <row r="68" spans="3:16" ht="15">
      <c r="C68" s="10"/>
      <c r="D68" s="10" t="s">
        <v>123</v>
      </c>
      <c r="E68" s="10"/>
      <c r="F68" s="10"/>
      <c r="G68" s="10" t="s">
        <v>52</v>
      </c>
      <c r="H68" s="12">
        <f>H64+H39-H41</f>
        <v>8817.97</v>
      </c>
      <c r="I68" s="10"/>
      <c r="L68" s="21"/>
      <c r="M68" s="21"/>
      <c r="N68" s="21"/>
      <c r="O68" s="21"/>
      <c r="P68" s="21"/>
    </row>
    <row r="69" spans="3:16" ht="15">
      <c r="C69" s="10"/>
      <c r="D69" s="10"/>
      <c r="E69" s="10"/>
      <c r="F69" s="10"/>
      <c r="G69" s="10"/>
      <c r="H69" s="27"/>
      <c r="I69" s="10"/>
      <c r="L69" s="21"/>
      <c r="M69" s="21"/>
      <c r="N69" s="21"/>
      <c r="O69" s="21"/>
      <c r="P69" s="21"/>
    </row>
    <row r="70" spans="5:16" ht="15">
      <c r="E70" s="8" t="s">
        <v>64</v>
      </c>
      <c r="L70" s="21"/>
      <c r="M70" s="21"/>
      <c r="N70" s="21"/>
      <c r="O70" s="21"/>
      <c r="P70" s="21"/>
    </row>
    <row r="71" ht="15.75" thickBot="1">
      <c r="E71" s="8" t="s">
        <v>65</v>
      </c>
    </row>
    <row r="72" spans="3:9" ht="15.75" thickBot="1">
      <c r="C72" s="29" t="s">
        <v>59</v>
      </c>
      <c r="D72" s="30"/>
      <c r="E72" s="30"/>
      <c r="F72" s="30" t="s">
        <v>145</v>
      </c>
      <c r="G72" s="30"/>
      <c r="H72" s="36" t="s">
        <v>146</v>
      </c>
      <c r="I72" s="38"/>
    </row>
    <row r="73" spans="3:9" ht="15">
      <c r="C73" s="10" t="s">
        <v>66</v>
      </c>
      <c r="D73" s="10" t="s">
        <v>67</v>
      </c>
      <c r="E73" s="10" t="s">
        <v>68</v>
      </c>
      <c r="F73" s="10"/>
      <c r="G73" s="10" t="s">
        <v>69</v>
      </c>
      <c r="H73" s="10"/>
      <c r="I73" s="37" t="s">
        <v>70</v>
      </c>
    </row>
    <row r="74" spans="3:9" ht="15" hidden="1">
      <c r="C74" s="10" t="s">
        <v>74</v>
      </c>
      <c r="D74" s="10"/>
      <c r="E74" s="10">
        <v>408.45</v>
      </c>
      <c r="F74" s="10"/>
      <c r="G74" s="10">
        <v>167.51</v>
      </c>
      <c r="H74" s="10"/>
      <c r="I74" s="10">
        <v>240.94</v>
      </c>
    </row>
    <row r="75" spans="3:9" ht="15" hidden="1">
      <c r="C75" s="10" t="s">
        <v>78</v>
      </c>
      <c r="D75" s="10">
        <v>240.94</v>
      </c>
      <c r="E75" s="10">
        <v>408.45</v>
      </c>
      <c r="F75" s="10"/>
      <c r="G75" s="10">
        <v>362.85</v>
      </c>
      <c r="H75" s="10"/>
      <c r="I75" s="10">
        <v>286.54</v>
      </c>
    </row>
    <row r="76" spans="3:9" ht="15" hidden="1">
      <c r="C76" s="10" t="s">
        <v>82</v>
      </c>
      <c r="D76" s="10">
        <v>286.54</v>
      </c>
      <c r="E76" s="10">
        <v>408.45</v>
      </c>
      <c r="F76" s="10"/>
      <c r="G76" s="10">
        <v>282.98</v>
      </c>
      <c r="H76" s="10"/>
      <c r="I76" s="10">
        <v>412.01</v>
      </c>
    </row>
    <row r="77" spans="3:9" ht="15" hidden="1">
      <c r="C77" s="10" t="s">
        <v>85</v>
      </c>
      <c r="D77" s="10">
        <v>412.01</v>
      </c>
      <c r="E77" s="10">
        <v>408.45</v>
      </c>
      <c r="F77" s="10"/>
      <c r="G77" s="10">
        <v>402.58</v>
      </c>
      <c r="H77" s="10"/>
      <c r="I77" s="10">
        <v>417.88</v>
      </c>
    </row>
    <row r="78" spans="3:9" ht="15" hidden="1">
      <c r="C78" s="10" t="s">
        <v>86</v>
      </c>
      <c r="D78" s="10">
        <v>417.88</v>
      </c>
      <c r="E78" s="10">
        <v>408.45</v>
      </c>
      <c r="F78" s="10"/>
      <c r="G78" s="10">
        <v>357.54</v>
      </c>
      <c r="H78" s="10"/>
      <c r="I78" s="10">
        <v>468.79</v>
      </c>
    </row>
    <row r="79" spans="3:9" ht="15" hidden="1">
      <c r="C79" s="10" t="s">
        <v>91</v>
      </c>
      <c r="D79" s="10">
        <v>468.79</v>
      </c>
      <c r="E79" s="10">
        <v>408.45</v>
      </c>
      <c r="F79" s="10"/>
      <c r="G79" s="10">
        <v>411.55</v>
      </c>
      <c r="H79" s="10"/>
      <c r="I79" s="10">
        <v>465.09</v>
      </c>
    </row>
    <row r="80" spans="3:9" ht="15" hidden="1">
      <c r="C80" s="10" t="s">
        <v>96</v>
      </c>
      <c r="D80" s="10">
        <v>465.09</v>
      </c>
      <c r="E80" s="10">
        <v>408.45</v>
      </c>
      <c r="F80" s="10"/>
      <c r="G80" s="10">
        <v>447.07</v>
      </c>
      <c r="H80" s="10"/>
      <c r="I80" s="10">
        <v>427.07</v>
      </c>
    </row>
    <row r="81" spans="3:9" ht="15" hidden="1">
      <c r="C81" s="10" t="s">
        <v>100</v>
      </c>
      <c r="D81" s="10">
        <v>427.07</v>
      </c>
      <c r="E81" s="10">
        <v>408.9</v>
      </c>
      <c r="F81" s="10"/>
      <c r="G81" s="10">
        <v>283.5</v>
      </c>
      <c r="H81" s="10"/>
      <c r="I81" s="10">
        <v>552.47</v>
      </c>
    </row>
    <row r="82" spans="3:9" ht="15" hidden="1">
      <c r="C82" s="10" t="s">
        <v>106</v>
      </c>
      <c r="D82" s="10">
        <v>552.47</v>
      </c>
      <c r="E82" s="10">
        <v>408.9</v>
      </c>
      <c r="F82" s="10"/>
      <c r="G82" s="10">
        <v>426.85</v>
      </c>
      <c r="H82" s="10"/>
      <c r="I82" s="10">
        <v>534.52</v>
      </c>
    </row>
    <row r="83" spans="3:9" ht="15">
      <c r="C83" s="10" t="s">
        <v>109</v>
      </c>
      <c r="D83" s="10">
        <v>534.52</v>
      </c>
      <c r="E83" s="10">
        <v>408.9</v>
      </c>
      <c r="F83" s="10"/>
      <c r="G83" s="10">
        <v>505.59</v>
      </c>
      <c r="H83" s="10"/>
      <c r="I83" s="10">
        <v>437.83</v>
      </c>
    </row>
    <row r="84" spans="3:9" ht="15">
      <c r="C84" s="10" t="s">
        <v>116</v>
      </c>
      <c r="D84" s="11">
        <f>I83</f>
        <v>437.83</v>
      </c>
      <c r="E84" s="11">
        <v>408.9</v>
      </c>
      <c r="F84" s="10"/>
      <c r="G84" s="11">
        <v>500.58</v>
      </c>
      <c r="H84" s="10"/>
      <c r="I84" s="11">
        <f>D84+E84-G84</f>
        <v>346.15000000000003</v>
      </c>
    </row>
    <row r="85" spans="3:9" ht="15">
      <c r="C85" s="10" t="s">
        <v>119</v>
      </c>
      <c r="D85" s="10">
        <v>346.15</v>
      </c>
      <c r="E85" s="10">
        <v>408.9</v>
      </c>
      <c r="F85" s="10"/>
      <c r="G85" s="11">
        <v>522.99</v>
      </c>
      <c r="H85" s="10"/>
      <c r="I85" s="10">
        <v>232.06</v>
      </c>
    </row>
    <row r="86" spans="3:9" ht="15">
      <c r="C86" s="10" t="s">
        <v>126</v>
      </c>
      <c r="D86" s="10">
        <v>232.06</v>
      </c>
      <c r="E86" s="10">
        <v>408.9</v>
      </c>
      <c r="F86" s="10"/>
      <c r="G86" s="10">
        <v>247.71</v>
      </c>
      <c r="H86" s="10"/>
      <c r="I86" s="10">
        <v>393.25</v>
      </c>
    </row>
    <row r="87" spans="3:9" ht="15">
      <c r="C87" s="10" t="s">
        <v>129</v>
      </c>
      <c r="D87" s="10">
        <v>393.25</v>
      </c>
      <c r="E87" s="10">
        <v>408.9</v>
      </c>
      <c r="F87" s="10"/>
      <c r="G87" s="10">
        <v>468.72</v>
      </c>
      <c r="H87" s="10"/>
      <c r="I87" s="10">
        <v>333.43</v>
      </c>
    </row>
    <row r="88" spans="3:9" ht="15">
      <c r="C88" s="10" t="s">
        <v>130</v>
      </c>
      <c r="D88" s="10">
        <v>333.43</v>
      </c>
      <c r="E88" s="10">
        <v>408.9</v>
      </c>
      <c r="F88" s="10"/>
      <c r="G88" s="10">
        <v>298.38</v>
      </c>
      <c r="H88" s="10"/>
      <c r="I88" s="10">
        <v>443.95</v>
      </c>
    </row>
    <row r="89" spans="3:9" ht="15">
      <c r="C89" s="10" t="s">
        <v>135</v>
      </c>
      <c r="D89" s="10">
        <v>443.95</v>
      </c>
      <c r="E89" s="10">
        <v>408.9</v>
      </c>
      <c r="F89" s="10"/>
      <c r="G89" s="10">
        <v>540.11</v>
      </c>
      <c r="H89" s="10"/>
      <c r="I89" s="10">
        <v>312.74</v>
      </c>
    </row>
    <row r="90" spans="3:9" ht="15">
      <c r="C90" s="10" t="s">
        <v>138</v>
      </c>
      <c r="D90" s="10">
        <v>312.74</v>
      </c>
      <c r="E90" s="10">
        <v>408.9</v>
      </c>
      <c r="F90" s="10"/>
      <c r="G90" s="10">
        <v>356.35</v>
      </c>
      <c r="H90" s="10"/>
      <c r="I90" s="10">
        <v>365.29</v>
      </c>
    </row>
    <row r="91" spans="3:9" ht="15">
      <c r="C91" s="10" t="s">
        <v>157</v>
      </c>
      <c r="D91" s="10">
        <v>365.29</v>
      </c>
      <c r="E91" s="10">
        <v>408.9</v>
      </c>
      <c r="F91" s="10"/>
      <c r="G91" s="10">
        <v>350.08</v>
      </c>
      <c r="H91" s="10"/>
      <c r="I91" s="10">
        <v>424.11</v>
      </c>
    </row>
    <row r="92" spans="3:9" ht="15">
      <c r="C92" s="10" t="s">
        <v>172</v>
      </c>
      <c r="D92" s="10">
        <v>424.11</v>
      </c>
      <c r="E92" s="10">
        <v>408.91</v>
      </c>
      <c r="F92" s="10"/>
      <c r="G92" s="10">
        <v>224.47</v>
      </c>
      <c r="H92" s="10"/>
      <c r="I92" s="10">
        <v>608.55</v>
      </c>
    </row>
    <row r="93" spans="3:9" ht="15">
      <c r="C93" s="10" t="s">
        <v>177</v>
      </c>
      <c r="D93" s="10">
        <v>608.55</v>
      </c>
      <c r="E93" s="10">
        <v>408.9</v>
      </c>
      <c r="F93" s="10"/>
      <c r="G93" s="10">
        <v>408.9</v>
      </c>
      <c r="H93" s="10"/>
      <c r="I93" s="10">
        <v>334.39</v>
      </c>
    </row>
    <row r="94" ht="15">
      <c r="J94" s="45"/>
    </row>
  </sheetData>
  <sheetProtection/>
  <printOptions/>
  <pageMargins left="0.7" right="0.7" top="0.16" bottom="0.16" header="0.16" footer="0.16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94"/>
  <sheetViews>
    <sheetView zoomScalePageLayoutView="0" workbookViewId="0" topLeftCell="A37">
      <selection activeCell="H63" sqref="H63"/>
    </sheetView>
  </sheetViews>
  <sheetFormatPr defaultColWidth="9.140625" defaultRowHeight="15"/>
  <cols>
    <col min="1" max="4" width="9.140625" style="8" customWidth="1"/>
    <col min="5" max="5" width="12.140625" style="8" customWidth="1"/>
    <col min="6" max="6" width="16.00390625" style="8" customWidth="1"/>
    <col min="7" max="7" width="9.140625" style="8" customWidth="1"/>
    <col min="8" max="8" width="12.28125" style="8" customWidth="1"/>
    <col min="9" max="9" width="8.140625" style="8" customWidth="1"/>
    <col min="10" max="16384" width="9.140625" style="8" customWidth="1"/>
  </cols>
  <sheetData>
    <row r="2" spans="2:6" ht="15">
      <c r="B2" s="8" t="s">
        <v>111</v>
      </c>
      <c r="D2" s="9" t="s">
        <v>178</v>
      </c>
      <c r="F2" s="9" t="s">
        <v>113</v>
      </c>
    </row>
    <row r="8" spans="1:8" ht="15">
      <c r="A8" s="10"/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/>
    </row>
    <row r="9" spans="1:8" ht="15">
      <c r="A9" s="10"/>
      <c r="B9" s="10" t="s">
        <v>6</v>
      </c>
      <c r="C9" s="10"/>
      <c r="D9" s="10"/>
      <c r="E9" s="10" t="s">
        <v>7</v>
      </c>
      <c r="F9" s="10" t="s">
        <v>8</v>
      </c>
      <c r="G9" s="10" t="s">
        <v>9</v>
      </c>
      <c r="H9" s="10"/>
    </row>
    <row r="10" spans="1:8" ht="15">
      <c r="A10" s="10" t="s">
        <v>10</v>
      </c>
      <c r="B10" s="11">
        <v>2524.2</v>
      </c>
      <c r="C10" s="11">
        <v>0</v>
      </c>
      <c r="D10" s="11">
        <v>466.22</v>
      </c>
      <c r="E10" s="10"/>
      <c r="F10" s="11">
        <f>D10</f>
        <v>466.22</v>
      </c>
      <c r="G10" s="11">
        <f>B10+C10-F10</f>
        <v>2057.9799999999996</v>
      </c>
      <c r="H10" s="10"/>
    </row>
    <row r="11" spans="1:8" ht="15">
      <c r="A11" s="10" t="s">
        <v>11</v>
      </c>
      <c r="B11" s="11">
        <v>9881.31</v>
      </c>
      <c r="C11" s="11">
        <v>3878.1</v>
      </c>
      <c r="D11" s="11">
        <v>5985.41</v>
      </c>
      <c r="E11" s="10"/>
      <c r="F11" s="11">
        <f>D11</f>
        <v>5985.41</v>
      </c>
      <c r="G11" s="11">
        <f>B11+C11-F11</f>
        <v>7774</v>
      </c>
      <c r="H11" s="10"/>
    </row>
    <row r="12" spans="1:8" ht="15">
      <c r="A12" s="10" t="s">
        <v>12</v>
      </c>
      <c r="B12" s="10"/>
      <c r="C12" s="11">
        <f>SUM(C10:C11)</f>
        <v>3878.1</v>
      </c>
      <c r="D12" s="10"/>
      <c r="E12" s="10"/>
      <c r="F12" s="11">
        <f>SUM(F10:F11)</f>
        <v>6451.63</v>
      </c>
      <c r="G12" s="10"/>
      <c r="H12" s="10"/>
    </row>
    <row r="17" spans="1:15" ht="15">
      <c r="A17" s="10"/>
      <c r="B17" s="10" t="s">
        <v>13</v>
      </c>
      <c r="C17" s="10" t="s">
        <v>14</v>
      </c>
      <c r="D17" s="10"/>
      <c r="E17" s="10" t="s">
        <v>15</v>
      </c>
      <c r="F17" s="10"/>
      <c r="G17" s="10"/>
      <c r="H17" s="10"/>
      <c r="I17" s="21"/>
      <c r="J17" s="21"/>
      <c r="K17" s="21"/>
      <c r="L17" s="21"/>
      <c r="M17" s="21"/>
      <c r="N17" s="21"/>
      <c r="O17" s="21"/>
    </row>
    <row r="18" spans="1:15" ht="15">
      <c r="A18" s="10"/>
      <c r="B18" s="10"/>
      <c r="C18" s="10"/>
      <c r="D18" s="10"/>
      <c r="E18" s="10"/>
      <c r="F18" s="10" t="s">
        <v>18</v>
      </c>
      <c r="G18" s="10"/>
      <c r="H18" s="10" t="s">
        <v>20</v>
      </c>
      <c r="I18" s="21"/>
      <c r="J18" s="21"/>
      <c r="K18" s="21"/>
      <c r="L18" s="21"/>
      <c r="M18" s="21"/>
      <c r="N18" s="21"/>
      <c r="O18" s="21"/>
    </row>
    <row r="19" spans="1:15" ht="15">
      <c r="A19" s="10"/>
      <c r="B19" s="23" t="s">
        <v>139</v>
      </c>
      <c r="C19" s="23"/>
      <c r="D19" s="23"/>
      <c r="E19" s="10"/>
      <c r="F19" s="10"/>
      <c r="G19" s="10"/>
      <c r="H19" s="10"/>
      <c r="I19" s="21"/>
      <c r="J19" s="21"/>
      <c r="K19" s="21"/>
      <c r="L19" s="21"/>
      <c r="M19" s="21"/>
      <c r="N19" s="21"/>
      <c r="O19" s="21"/>
    </row>
    <row r="20" spans="1:15" ht="15">
      <c r="A20" s="10"/>
      <c r="B20" s="10"/>
      <c r="C20" s="10"/>
      <c r="D20" s="10"/>
      <c r="E20" s="10"/>
      <c r="F20" s="10"/>
      <c r="G20" s="10"/>
      <c r="H20" s="26"/>
      <c r="I20" s="21"/>
      <c r="J20" s="21"/>
      <c r="K20" s="21"/>
      <c r="L20" s="21"/>
      <c r="M20" s="21"/>
      <c r="N20" s="21"/>
      <c r="O20" s="21"/>
    </row>
    <row r="21" spans="1:15" ht="15">
      <c r="A21" s="10"/>
      <c r="B21" s="24" t="s">
        <v>140</v>
      </c>
      <c r="C21" s="25"/>
      <c r="D21" s="25"/>
      <c r="E21" s="10"/>
      <c r="F21" s="10">
        <v>363.8</v>
      </c>
      <c r="G21" s="10">
        <v>7.55</v>
      </c>
      <c r="H21" s="10">
        <f>F21*G21</f>
        <v>2746.69</v>
      </c>
      <c r="I21" s="21"/>
      <c r="J21" s="21"/>
      <c r="K21" s="21"/>
      <c r="L21" s="21"/>
      <c r="M21" s="21"/>
      <c r="N21" s="21"/>
      <c r="O21" s="21"/>
    </row>
    <row r="22" spans="1:15" ht="15">
      <c r="A22" s="10"/>
      <c r="B22" s="24" t="s">
        <v>141</v>
      </c>
      <c r="C22" s="25"/>
      <c r="D22" s="25"/>
      <c r="E22" s="10"/>
      <c r="F22" s="10"/>
      <c r="G22" s="10"/>
      <c r="H22" s="10"/>
      <c r="I22" s="21"/>
      <c r="J22" s="21"/>
      <c r="K22" s="21"/>
      <c r="L22" s="21"/>
      <c r="M22" s="21"/>
      <c r="N22" s="21"/>
      <c r="O22" s="21"/>
    </row>
    <row r="23" spans="1:15" ht="15">
      <c r="A23" s="10"/>
      <c r="B23" s="24" t="s">
        <v>142</v>
      </c>
      <c r="C23" s="24" t="s">
        <v>143</v>
      </c>
      <c r="D23" s="25"/>
      <c r="E23" s="10"/>
      <c r="F23" s="10"/>
      <c r="G23" s="10"/>
      <c r="H23" s="10"/>
      <c r="I23" s="21"/>
      <c r="J23" s="21"/>
      <c r="K23" s="21"/>
      <c r="L23" s="21"/>
      <c r="M23" s="21"/>
      <c r="N23" s="21"/>
      <c r="O23" s="21"/>
    </row>
    <row r="24" spans="1:15" ht="15">
      <c r="A24" s="10"/>
      <c r="B24" s="24" t="s">
        <v>144</v>
      </c>
      <c r="C24" s="25"/>
      <c r="D24" s="25"/>
      <c r="E24" s="10"/>
      <c r="F24" s="10"/>
      <c r="G24" s="10"/>
      <c r="H24" s="10"/>
      <c r="I24" s="21"/>
      <c r="J24" s="21"/>
      <c r="K24" s="21"/>
      <c r="L24" s="21"/>
      <c r="M24" s="21"/>
      <c r="N24" s="21"/>
      <c r="O24" s="21"/>
    </row>
    <row r="25" spans="1:15" ht="15">
      <c r="A25" s="10"/>
      <c r="B25" s="10"/>
      <c r="C25" s="10"/>
      <c r="D25" s="10"/>
      <c r="E25" s="10"/>
      <c r="F25" s="10"/>
      <c r="G25" s="10"/>
      <c r="H25" s="10"/>
      <c r="I25" s="21"/>
      <c r="J25" s="21"/>
      <c r="K25" s="21"/>
      <c r="L25" s="21"/>
      <c r="M25" s="21"/>
      <c r="N25" s="21"/>
      <c r="O25" s="21"/>
    </row>
    <row r="26" spans="1:15" ht="15">
      <c r="A26" s="10"/>
      <c r="B26" s="10"/>
      <c r="C26" s="10"/>
      <c r="D26" s="10"/>
      <c r="E26" s="10"/>
      <c r="F26" s="10"/>
      <c r="G26" s="17" t="s">
        <v>37</v>
      </c>
      <c r="H26" s="19">
        <f>SUM(H20:H25)</f>
        <v>2746.69</v>
      </c>
      <c r="I26" s="21"/>
      <c r="J26" s="21"/>
      <c r="K26" s="21"/>
      <c r="L26" s="21"/>
      <c r="M26" s="21"/>
      <c r="N26" s="21"/>
      <c r="O26" s="21"/>
    </row>
    <row r="27" spans="1:15" ht="15">
      <c r="A27" s="10"/>
      <c r="B27" s="10"/>
      <c r="C27" s="10"/>
      <c r="D27" s="10"/>
      <c r="E27" s="10"/>
      <c r="F27" s="10"/>
      <c r="G27" s="10"/>
      <c r="H27" s="10"/>
      <c r="I27" s="21"/>
      <c r="J27" s="21"/>
      <c r="K27" s="21"/>
      <c r="L27" s="21"/>
      <c r="M27" s="21"/>
      <c r="N27" s="21"/>
      <c r="O27" s="21"/>
    </row>
    <row r="29" ht="15">
      <c r="D29" s="8" t="s">
        <v>39</v>
      </c>
    </row>
    <row r="30" ht="15">
      <c r="D30" s="8" t="s">
        <v>41</v>
      </c>
    </row>
    <row r="33" spans="5:8" ht="18.75">
      <c r="E33" s="31" t="s">
        <v>44</v>
      </c>
      <c r="F33" s="31"/>
      <c r="G33" s="31" t="s">
        <v>152</v>
      </c>
      <c r="H33" s="31"/>
    </row>
    <row r="34" spans="3:8" ht="18.75">
      <c r="C34" s="32">
        <v>363.8</v>
      </c>
      <c r="E34" s="31" t="s">
        <v>73</v>
      </c>
      <c r="F34" s="31"/>
      <c r="G34" s="31" t="s">
        <v>179</v>
      </c>
      <c r="H34" s="31"/>
    </row>
    <row r="36" spans="3:16" ht="15">
      <c r="C36" s="10" t="s">
        <v>47</v>
      </c>
      <c r="D36" s="10" t="s">
        <v>48</v>
      </c>
      <c r="E36" s="10"/>
      <c r="F36" s="10"/>
      <c r="G36" s="10" t="s">
        <v>171</v>
      </c>
      <c r="H36" s="10" t="s">
        <v>50</v>
      </c>
      <c r="I36" s="10"/>
      <c r="L36" s="21"/>
      <c r="M36" s="21"/>
      <c r="N36" s="21"/>
      <c r="O36" s="21"/>
      <c r="P36" s="21"/>
    </row>
    <row r="37" spans="3:16" ht="18.75" customHeight="1">
      <c r="C37" s="34">
        <v>1</v>
      </c>
      <c r="D37" s="33" t="s">
        <v>118</v>
      </c>
      <c r="E37" s="34"/>
      <c r="F37" s="34"/>
      <c r="G37" s="27" t="s">
        <v>52</v>
      </c>
      <c r="H37" s="11">
        <v>3878.1</v>
      </c>
      <c r="I37" s="10"/>
      <c r="L37" s="21"/>
      <c r="M37" s="21"/>
      <c r="N37" s="21"/>
      <c r="O37" s="21"/>
      <c r="P37" s="22"/>
    </row>
    <row r="38" spans="3:16" ht="15">
      <c r="C38" s="10"/>
      <c r="D38" s="10"/>
      <c r="E38" s="10"/>
      <c r="F38" s="10"/>
      <c r="G38" s="10"/>
      <c r="H38" s="10"/>
      <c r="I38" s="10"/>
      <c r="L38" s="21"/>
      <c r="M38" s="21"/>
      <c r="N38" s="21"/>
      <c r="O38" s="21"/>
      <c r="P38" s="21"/>
    </row>
    <row r="39" spans="3:16" ht="18.75">
      <c r="C39" s="34">
        <v>2</v>
      </c>
      <c r="D39" s="33" t="s">
        <v>2</v>
      </c>
      <c r="E39" s="34"/>
      <c r="F39" s="34"/>
      <c r="G39" s="27" t="s">
        <v>52</v>
      </c>
      <c r="H39" s="11">
        <v>6451.63</v>
      </c>
      <c r="I39" s="10"/>
      <c r="L39" s="21"/>
      <c r="M39" s="21"/>
      <c r="N39" s="21"/>
      <c r="O39" s="21"/>
      <c r="P39" s="21"/>
    </row>
    <row r="40" spans="3:16" ht="15">
      <c r="C40" s="10"/>
      <c r="D40" s="10"/>
      <c r="E40" s="10"/>
      <c r="F40" s="10"/>
      <c r="G40" s="10"/>
      <c r="H40" s="10"/>
      <c r="I40" s="10"/>
      <c r="L40" s="21"/>
      <c r="M40" s="21"/>
      <c r="N40" s="21"/>
      <c r="O40" s="21"/>
      <c r="P40" s="21"/>
    </row>
    <row r="41" spans="3:16" ht="18.75">
      <c r="C41" s="34">
        <v>4</v>
      </c>
      <c r="D41" s="33" t="s">
        <v>55</v>
      </c>
      <c r="E41" s="34"/>
      <c r="F41" s="34"/>
      <c r="G41" s="17" t="s">
        <v>52</v>
      </c>
      <c r="H41" s="19">
        <v>2746.69</v>
      </c>
      <c r="I41" s="10"/>
      <c r="J41" s="20">
        <f>H41-H26</f>
        <v>0</v>
      </c>
      <c r="L41" s="21"/>
      <c r="M41" s="21"/>
      <c r="N41" s="21"/>
      <c r="O41" s="21"/>
      <c r="P41" s="21"/>
    </row>
    <row r="42" spans="3:16" ht="15.75">
      <c r="C42" s="10"/>
      <c r="D42" s="42" t="s">
        <v>140</v>
      </c>
      <c r="E42" s="42"/>
      <c r="F42" s="42"/>
      <c r="G42" s="39">
        <v>7.55</v>
      </c>
      <c r="H42" s="12">
        <f>H26</f>
        <v>2746.69</v>
      </c>
      <c r="I42" s="10"/>
      <c r="L42" s="21"/>
      <c r="M42" s="21"/>
      <c r="N42" s="21"/>
      <c r="O42" s="21"/>
      <c r="P42" s="21"/>
    </row>
    <row r="43" spans="3:16" ht="15">
      <c r="C43" s="10"/>
      <c r="D43" s="42" t="s">
        <v>141</v>
      </c>
      <c r="E43" s="42"/>
      <c r="F43" s="42"/>
      <c r="G43" s="10" t="s">
        <v>169</v>
      </c>
      <c r="H43" s="12"/>
      <c r="I43" s="10"/>
      <c r="L43" s="21"/>
      <c r="M43" s="21"/>
      <c r="N43" s="21"/>
      <c r="O43" s="21"/>
      <c r="P43" s="21"/>
    </row>
    <row r="44" spans="3:16" ht="15">
      <c r="C44" s="10"/>
      <c r="D44" s="42" t="s">
        <v>142</v>
      </c>
      <c r="E44" s="42" t="s">
        <v>143</v>
      </c>
      <c r="F44" s="42"/>
      <c r="G44" s="10" t="s">
        <v>170</v>
      </c>
      <c r="H44" s="12"/>
      <c r="I44" s="10"/>
      <c r="L44" s="21"/>
      <c r="M44" s="21"/>
      <c r="N44" s="21"/>
      <c r="O44" s="21"/>
      <c r="P44" s="21"/>
    </row>
    <row r="45" spans="3:16" ht="15">
      <c r="C45" s="10"/>
      <c r="D45" s="42" t="s">
        <v>144</v>
      </c>
      <c r="E45" s="42"/>
      <c r="F45" s="42"/>
      <c r="G45" s="10"/>
      <c r="H45" s="10"/>
      <c r="I45" s="10"/>
      <c r="L45" s="21"/>
      <c r="M45" s="21"/>
      <c r="N45" s="21"/>
      <c r="O45" s="21"/>
      <c r="P45" s="21"/>
    </row>
    <row r="46" spans="3:16" ht="15">
      <c r="C46" s="10"/>
      <c r="D46" s="24" t="s">
        <v>160</v>
      </c>
      <c r="E46" s="24"/>
      <c r="F46" s="24"/>
      <c r="G46" s="43">
        <v>2.22</v>
      </c>
      <c r="H46" s="44">
        <f>C34*G46</f>
        <v>807.6360000000001</v>
      </c>
      <c r="I46" s="10"/>
      <c r="L46" s="21"/>
      <c r="M46" s="21"/>
      <c r="N46" s="21"/>
      <c r="O46" s="21"/>
      <c r="P46" s="21"/>
    </row>
    <row r="47" spans="3:16" ht="15">
      <c r="C47" s="10"/>
      <c r="D47" s="24" t="s">
        <v>161</v>
      </c>
      <c r="E47" s="24"/>
      <c r="F47" s="24"/>
      <c r="G47" s="43"/>
      <c r="H47" s="10"/>
      <c r="I47" s="10"/>
      <c r="L47" s="21"/>
      <c r="M47" s="21"/>
      <c r="N47" s="21"/>
      <c r="O47" s="21"/>
      <c r="P47" s="21"/>
    </row>
    <row r="48" spans="3:16" ht="15">
      <c r="C48" s="10"/>
      <c r="D48" s="24" t="s">
        <v>162</v>
      </c>
      <c r="E48" s="24"/>
      <c r="F48" s="24"/>
      <c r="G48" s="43">
        <v>0.69</v>
      </c>
      <c r="H48" s="44">
        <f>C34*G48</f>
        <v>251.022</v>
      </c>
      <c r="I48" s="10"/>
      <c r="L48" s="21"/>
      <c r="M48" s="21"/>
      <c r="N48" s="21"/>
      <c r="O48" s="21"/>
      <c r="P48" s="21"/>
    </row>
    <row r="49" spans="3:16" ht="15">
      <c r="C49" s="10"/>
      <c r="D49" s="24" t="s">
        <v>163</v>
      </c>
      <c r="E49" s="24"/>
      <c r="F49" s="24"/>
      <c r="G49" s="43"/>
      <c r="H49" s="10"/>
      <c r="I49" s="10"/>
      <c r="L49" s="21"/>
      <c r="M49" s="21"/>
      <c r="N49" s="21"/>
      <c r="O49" s="21"/>
      <c r="P49" s="21"/>
    </row>
    <row r="50" spans="3:16" ht="15">
      <c r="C50" s="10"/>
      <c r="D50" s="24" t="s">
        <v>164</v>
      </c>
      <c r="E50" s="24"/>
      <c r="F50" s="24"/>
      <c r="G50" s="43">
        <v>3.68</v>
      </c>
      <c r="H50" s="10">
        <f>C34*G50</f>
        <v>1338.784</v>
      </c>
      <c r="I50" s="10"/>
      <c r="L50" s="21"/>
      <c r="M50" s="21"/>
      <c r="N50" s="21"/>
      <c r="O50" s="21"/>
      <c r="P50" s="21"/>
    </row>
    <row r="51" spans="3:16" ht="15">
      <c r="C51" s="10"/>
      <c r="D51" s="24" t="s">
        <v>165</v>
      </c>
      <c r="E51" s="24"/>
      <c r="F51" s="24" t="s">
        <v>166</v>
      </c>
      <c r="G51" s="43"/>
      <c r="H51" s="10"/>
      <c r="I51" s="10"/>
      <c r="L51" s="21"/>
      <c r="M51" s="21"/>
      <c r="N51" s="21"/>
      <c r="O51" s="21"/>
      <c r="P51" s="21"/>
    </row>
    <row r="52" spans="3:16" ht="15">
      <c r="C52" s="10"/>
      <c r="D52" s="24" t="s">
        <v>162</v>
      </c>
      <c r="E52" s="24"/>
      <c r="F52" s="24"/>
      <c r="G52" s="43">
        <v>0.57</v>
      </c>
      <c r="H52" s="44">
        <f>C34*G52</f>
        <v>207.36599999999999</v>
      </c>
      <c r="I52" s="10"/>
      <c r="L52" s="21"/>
      <c r="M52" s="21"/>
      <c r="N52" s="21"/>
      <c r="O52" s="21"/>
      <c r="P52" s="21"/>
    </row>
    <row r="53" spans="3:16" ht="15">
      <c r="C53" s="10"/>
      <c r="D53" s="24" t="s">
        <v>167</v>
      </c>
      <c r="E53" s="24"/>
      <c r="F53" s="24"/>
      <c r="G53" s="43"/>
      <c r="H53" s="10"/>
      <c r="I53" s="10"/>
      <c r="L53" s="21"/>
      <c r="M53" s="21"/>
      <c r="N53" s="21"/>
      <c r="O53" s="21"/>
      <c r="P53" s="21"/>
    </row>
    <row r="54" spans="3:16" ht="15">
      <c r="C54" s="10"/>
      <c r="D54" s="24" t="s">
        <v>168</v>
      </c>
      <c r="E54" s="24"/>
      <c r="F54" s="24"/>
      <c r="G54" s="43">
        <v>0.39</v>
      </c>
      <c r="H54" s="44">
        <f>C34*G54</f>
        <v>141.882</v>
      </c>
      <c r="I54" s="10"/>
      <c r="L54" s="21"/>
      <c r="M54" s="21"/>
      <c r="N54" s="21"/>
      <c r="O54" s="21"/>
      <c r="P54" s="21"/>
    </row>
    <row r="55" spans="3:16" ht="18.75">
      <c r="C55" s="34"/>
      <c r="D55" s="33" t="s">
        <v>56</v>
      </c>
      <c r="E55" s="34"/>
      <c r="F55" s="35" t="s">
        <v>153</v>
      </c>
      <c r="G55" s="39">
        <v>3.11</v>
      </c>
      <c r="H55" s="12">
        <f>C34*G55</f>
        <v>1131.418</v>
      </c>
      <c r="I55" s="10"/>
      <c r="L55" s="21"/>
      <c r="M55" s="21"/>
      <c r="N55" s="21"/>
      <c r="O55" s="21"/>
      <c r="P55" s="21"/>
    </row>
    <row r="56" spans="3:16" ht="18.75">
      <c r="C56" s="34"/>
      <c r="D56" s="33"/>
      <c r="E56" s="34"/>
      <c r="F56" s="35" t="s">
        <v>69</v>
      </c>
      <c r="G56" s="17"/>
      <c r="H56" s="12">
        <f>H39-H42</f>
        <v>3704.94</v>
      </c>
      <c r="I56" s="10"/>
      <c r="L56" s="21"/>
      <c r="M56" s="21"/>
      <c r="N56" s="21"/>
      <c r="O56" s="21"/>
      <c r="P56" s="21"/>
    </row>
    <row r="57" spans="3:16" ht="15.75">
      <c r="C57" s="40" t="s">
        <v>154</v>
      </c>
      <c r="D57" s="40"/>
      <c r="E57" s="40"/>
      <c r="F57" s="40"/>
      <c r="G57" s="41"/>
      <c r="H57" s="41"/>
      <c r="I57" s="10"/>
      <c r="L57" s="21"/>
      <c r="M57" s="21"/>
      <c r="N57" s="21"/>
      <c r="O57" s="21"/>
      <c r="P57" s="21"/>
    </row>
    <row r="58" spans="3:16" ht="15">
      <c r="C58" s="10"/>
      <c r="D58" s="10"/>
      <c r="E58" s="10"/>
      <c r="F58" s="10"/>
      <c r="G58" s="10"/>
      <c r="H58" s="10"/>
      <c r="I58" s="10"/>
      <c r="L58" s="21"/>
      <c r="M58" s="21"/>
      <c r="N58" s="21"/>
      <c r="O58" s="21"/>
      <c r="P58" s="21"/>
    </row>
    <row r="59" spans="3:16" ht="15">
      <c r="C59" s="10"/>
      <c r="D59" s="10"/>
      <c r="E59" s="10"/>
      <c r="F59" s="10"/>
      <c r="G59" s="10"/>
      <c r="H59" s="10"/>
      <c r="I59" s="10"/>
      <c r="L59" s="21"/>
      <c r="M59" s="21"/>
      <c r="N59" s="21"/>
      <c r="O59" s="21"/>
      <c r="P59" s="21">
        <f>SUM(P38:P58)</f>
        <v>0</v>
      </c>
    </row>
    <row r="60" spans="3:16" ht="15">
      <c r="C60" s="10"/>
      <c r="D60" s="10"/>
      <c r="E60" s="10"/>
      <c r="F60" s="10"/>
      <c r="G60" s="10" t="s">
        <v>37</v>
      </c>
      <c r="H60" s="10">
        <f>SUM(H58:H59)</f>
        <v>0</v>
      </c>
      <c r="I60" s="10"/>
      <c r="L60" s="21"/>
      <c r="M60" s="21"/>
      <c r="N60" s="21"/>
      <c r="O60" s="21"/>
      <c r="P60" s="21"/>
    </row>
    <row r="61" spans="3:16" ht="15">
      <c r="C61" s="10"/>
      <c r="D61" s="10" t="s">
        <v>120</v>
      </c>
      <c r="E61" s="10"/>
      <c r="F61" s="10"/>
      <c r="G61" s="10"/>
      <c r="H61" s="10"/>
      <c r="I61" s="10"/>
      <c r="L61" s="21"/>
      <c r="M61" s="21"/>
      <c r="N61" s="21"/>
      <c r="O61" s="21"/>
      <c r="P61" s="21"/>
    </row>
    <row r="62" spans="3:16" ht="15">
      <c r="C62" s="10"/>
      <c r="D62" s="10"/>
      <c r="E62" s="10"/>
      <c r="F62" s="10"/>
      <c r="G62" s="10"/>
      <c r="H62" s="10"/>
      <c r="I62" s="10"/>
      <c r="L62" s="21"/>
      <c r="M62" s="21"/>
      <c r="N62" s="21"/>
      <c r="O62" s="21"/>
      <c r="P62" s="21"/>
    </row>
    <row r="63" spans="3:16" ht="15">
      <c r="C63" s="17" t="s">
        <v>121</v>
      </c>
      <c r="D63" s="28" t="s">
        <v>59</v>
      </c>
      <c r="E63" s="28"/>
      <c r="F63" s="28"/>
      <c r="G63" s="17">
        <v>1.5</v>
      </c>
      <c r="H63" s="12">
        <v>7820.16</v>
      </c>
      <c r="I63" s="10"/>
      <c r="K63" s="45"/>
      <c r="L63" s="21"/>
      <c r="M63" s="21"/>
      <c r="N63" s="21"/>
      <c r="O63" s="21"/>
      <c r="P63" s="21"/>
    </row>
    <row r="64" spans="3:16" ht="15">
      <c r="C64" s="10"/>
      <c r="D64" s="10" t="s">
        <v>122</v>
      </c>
      <c r="E64" s="10"/>
      <c r="F64" s="10"/>
      <c r="G64" s="10" t="s">
        <v>52</v>
      </c>
      <c r="H64" s="11">
        <v>8817.97</v>
      </c>
      <c r="I64" s="10"/>
      <c r="L64" s="21"/>
      <c r="M64" s="21"/>
      <c r="N64" s="21"/>
      <c r="O64" s="21"/>
      <c r="P64" s="21"/>
    </row>
    <row r="65" spans="3:16" ht="15">
      <c r="C65" s="10"/>
      <c r="D65" s="10" t="s">
        <v>61</v>
      </c>
      <c r="E65" s="10"/>
      <c r="F65" s="10"/>
      <c r="G65" s="10" t="s">
        <v>52</v>
      </c>
      <c r="H65" s="10"/>
      <c r="I65" s="10"/>
      <c r="L65" s="21"/>
      <c r="M65" s="21"/>
      <c r="N65" s="21"/>
      <c r="O65" s="21"/>
      <c r="P65" s="21"/>
    </row>
    <row r="66" spans="3:16" ht="15">
      <c r="C66" s="10"/>
      <c r="D66" s="10"/>
      <c r="E66" s="10"/>
      <c r="F66" s="10"/>
      <c r="G66" s="10"/>
      <c r="H66" s="10"/>
      <c r="I66" s="10"/>
      <c r="L66" s="21"/>
      <c r="M66" s="21"/>
      <c r="N66" s="21"/>
      <c r="O66" s="21"/>
      <c r="P66" s="21"/>
    </row>
    <row r="67" spans="3:16" ht="15">
      <c r="C67" s="10"/>
      <c r="D67" s="10" t="s">
        <v>62</v>
      </c>
      <c r="E67" s="10"/>
      <c r="F67" s="10"/>
      <c r="G67" s="10" t="s">
        <v>52</v>
      </c>
      <c r="H67" s="10"/>
      <c r="I67" s="10"/>
      <c r="L67" s="21"/>
      <c r="M67" s="21"/>
      <c r="N67" s="21"/>
      <c r="O67" s="21"/>
      <c r="P67" s="21"/>
    </row>
    <row r="68" spans="3:16" ht="15">
      <c r="C68" s="10"/>
      <c r="D68" s="10" t="s">
        <v>123</v>
      </c>
      <c r="E68" s="10"/>
      <c r="F68" s="10"/>
      <c r="G68" s="10" t="s">
        <v>52</v>
      </c>
      <c r="H68" s="12">
        <f>H64+H39-H41</f>
        <v>12522.909999999998</v>
      </c>
      <c r="I68" s="10"/>
      <c r="L68" s="21"/>
      <c r="M68" s="21"/>
      <c r="N68" s="21"/>
      <c r="O68" s="21"/>
      <c r="P68" s="21"/>
    </row>
    <row r="69" spans="3:16" ht="15">
      <c r="C69" s="10"/>
      <c r="D69" s="10"/>
      <c r="E69" s="10"/>
      <c r="F69" s="10"/>
      <c r="G69" s="10"/>
      <c r="H69" s="27"/>
      <c r="I69" s="10"/>
      <c r="L69" s="21"/>
      <c r="M69" s="21"/>
      <c r="N69" s="21"/>
      <c r="O69" s="21"/>
      <c r="P69" s="21"/>
    </row>
    <row r="70" spans="5:16" ht="15">
      <c r="E70" s="8" t="s">
        <v>64</v>
      </c>
      <c r="L70" s="21"/>
      <c r="M70" s="21"/>
      <c r="N70" s="21"/>
      <c r="O70" s="21"/>
      <c r="P70" s="21"/>
    </row>
    <row r="71" ht="15.75" thickBot="1">
      <c r="E71" s="8" t="s">
        <v>65</v>
      </c>
    </row>
    <row r="72" spans="3:9" ht="15.75" thickBot="1">
      <c r="C72" s="29" t="s">
        <v>59</v>
      </c>
      <c r="D72" s="30"/>
      <c r="E72" s="30"/>
      <c r="F72" s="30" t="s">
        <v>145</v>
      </c>
      <c r="G72" s="30"/>
      <c r="H72" s="36" t="s">
        <v>146</v>
      </c>
      <c r="I72" s="38"/>
    </row>
    <row r="73" spans="3:9" ht="15">
      <c r="C73" s="10" t="s">
        <v>66</v>
      </c>
      <c r="D73" s="10" t="s">
        <v>67</v>
      </c>
      <c r="E73" s="10" t="s">
        <v>68</v>
      </c>
      <c r="F73" s="10"/>
      <c r="G73" s="10" t="s">
        <v>69</v>
      </c>
      <c r="H73" s="10"/>
      <c r="I73" s="37" t="s">
        <v>70</v>
      </c>
    </row>
    <row r="74" spans="3:9" ht="15" hidden="1">
      <c r="C74" s="10" t="s">
        <v>74</v>
      </c>
      <c r="D74" s="10"/>
      <c r="E74" s="10">
        <v>408.45</v>
      </c>
      <c r="F74" s="10"/>
      <c r="G74" s="10">
        <v>167.51</v>
      </c>
      <c r="H74" s="10"/>
      <c r="I74" s="10">
        <v>240.94</v>
      </c>
    </row>
    <row r="75" spans="3:9" ht="15" hidden="1">
      <c r="C75" s="10" t="s">
        <v>78</v>
      </c>
      <c r="D75" s="10">
        <v>240.94</v>
      </c>
      <c r="E75" s="10">
        <v>408.45</v>
      </c>
      <c r="F75" s="10"/>
      <c r="G75" s="10">
        <v>362.85</v>
      </c>
      <c r="H75" s="10"/>
      <c r="I75" s="10">
        <v>286.54</v>
      </c>
    </row>
    <row r="76" spans="3:9" ht="15" hidden="1">
      <c r="C76" s="10" t="s">
        <v>82</v>
      </c>
      <c r="D76" s="10">
        <v>286.54</v>
      </c>
      <c r="E76" s="10">
        <v>408.45</v>
      </c>
      <c r="F76" s="10"/>
      <c r="G76" s="10">
        <v>282.98</v>
      </c>
      <c r="H76" s="10"/>
      <c r="I76" s="10">
        <v>412.01</v>
      </c>
    </row>
    <row r="77" spans="3:9" ht="15" hidden="1">
      <c r="C77" s="10" t="s">
        <v>85</v>
      </c>
      <c r="D77" s="10">
        <v>412.01</v>
      </c>
      <c r="E77" s="10">
        <v>408.45</v>
      </c>
      <c r="F77" s="10"/>
      <c r="G77" s="10">
        <v>402.58</v>
      </c>
      <c r="H77" s="10"/>
      <c r="I77" s="10">
        <v>417.88</v>
      </c>
    </row>
    <row r="78" spans="3:9" ht="15" hidden="1">
      <c r="C78" s="10" t="s">
        <v>86</v>
      </c>
      <c r="D78" s="10">
        <v>417.88</v>
      </c>
      <c r="E78" s="10">
        <v>408.45</v>
      </c>
      <c r="F78" s="10"/>
      <c r="G78" s="10">
        <v>357.54</v>
      </c>
      <c r="H78" s="10"/>
      <c r="I78" s="10">
        <v>468.79</v>
      </c>
    </row>
    <row r="79" spans="3:9" ht="15" hidden="1">
      <c r="C79" s="10" t="s">
        <v>91</v>
      </c>
      <c r="D79" s="10">
        <v>468.79</v>
      </c>
      <c r="E79" s="10">
        <v>408.45</v>
      </c>
      <c r="F79" s="10"/>
      <c r="G79" s="10">
        <v>411.55</v>
      </c>
      <c r="H79" s="10"/>
      <c r="I79" s="10">
        <v>465.09</v>
      </c>
    </row>
    <row r="80" spans="3:9" ht="15" hidden="1">
      <c r="C80" s="10" t="s">
        <v>96</v>
      </c>
      <c r="D80" s="10">
        <v>465.09</v>
      </c>
      <c r="E80" s="10">
        <v>408.45</v>
      </c>
      <c r="F80" s="10"/>
      <c r="G80" s="10">
        <v>447.07</v>
      </c>
      <c r="H80" s="10"/>
      <c r="I80" s="10">
        <v>427.07</v>
      </c>
    </row>
    <row r="81" spans="3:9" ht="15" hidden="1">
      <c r="C81" s="10" t="s">
        <v>100</v>
      </c>
      <c r="D81" s="10">
        <v>427.07</v>
      </c>
      <c r="E81" s="10">
        <v>408.9</v>
      </c>
      <c r="F81" s="10"/>
      <c r="G81" s="10">
        <v>283.5</v>
      </c>
      <c r="H81" s="10"/>
      <c r="I81" s="10">
        <v>552.47</v>
      </c>
    </row>
    <row r="82" spans="3:9" ht="15" hidden="1">
      <c r="C82" s="10" t="s">
        <v>106</v>
      </c>
      <c r="D82" s="10">
        <v>552.47</v>
      </c>
      <c r="E82" s="10">
        <v>408.9</v>
      </c>
      <c r="F82" s="10"/>
      <c r="G82" s="10">
        <v>426.85</v>
      </c>
      <c r="H82" s="10"/>
      <c r="I82" s="10">
        <v>534.52</v>
      </c>
    </row>
    <row r="83" spans="3:9" ht="15">
      <c r="C83" s="10" t="s">
        <v>109</v>
      </c>
      <c r="D83" s="10">
        <v>534.52</v>
      </c>
      <c r="E83" s="10">
        <v>408.9</v>
      </c>
      <c r="F83" s="10"/>
      <c r="G83" s="10">
        <v>505.59</v>
      </c>
      <c r="H83" s="10"/>
      <c r="I83" s="10">
        <v>437.83</v>
      </c>
    </row>
    <row r="84" spans="3:9" ht="15">
      <c r="C84" s="10" t="s">
        <v>116</v>
      </c>
      <c r="D84" s="11">
        <f>I83</f>
        <v>437.83</v>
      </c>
      <c r="E84" s="11">
        <v>408.9</v>
      </c>
      <c r="F84" s="10"/>
      <c r="G84" s="11">
        <v>500.58</v>
      </c>
      <c r="H84" s="10"/>
      <c r="I84" s="11">
        <f>D84+E84-G84</f>
        <v>346.15000000000003</v>
      </c>
    </row>
    <row r="85" spans="3:9" ht="15">
      <c r="C85" s="10" t="s">
        <v>119</v>
      </c>
      <c r="D85" s="10">
        <v>346.15</v>
      </c>
      <c r="E85" s="10">
        <v>408.9</v>
      </c>
      <c r="F85" s="10"/>
      <c r="G85" s="11">
        <v>522.99</v>
      </c>
      <c r="H85" s="10"/>
      <c r="I85" s="10">
        <v>232.06</v>
      </c>
    </row>
    <row r="86" spans="3:9" ht="15">
      <c r="C86" s="10" t="s">
        <v>126</v>
      </c>
      <c r="D86" s="10">
        <v>232.06</v>
      </c>
      <c r="E86" s="10">
        <v>408.9</v>
      </c>
      <c r="F86" s="10"/>
      <c r="G86" s="10">
        <v>247.71</v>
      </c>
      <c r="H86" s="10"/>
      <c r="I86" s="10">
        <v>393.25</v>
      </c>
    </row>
    <row r="87" spans="3:9" ht="15">
      <c r="C87" s="10" t="s">
        <v>129</v>
      </c>
      <c r="D87" s="10">
        <v>393.25</v>
      </c>
      <c r="E87" s="10">
        <v>408.9</v>
      </c>
      <c r="F87" s="10"/>
      <c r="G87" s="10">
        <v>468.72</v>
      </c>
      <c r="H87" s="10"/>
      <c r="I87" s="10">
        <v>333.43</v>
      </c>
    </row>
    <row r="88" spans="3:9" ht="15">
      <c r="C88" s="10" t="s">
        <v>130</v>
      </c>
      <c r="D88" s="10">
        <v>333.43</v>
      </c>
      <c r="E88" s="10">
        <v>408.9</v>
      </c>
      <c r="F88" s="10"/>
      <c r="G88" s="10">
        <v>298.38</v>
      </c>
      <c r="H88" s="10"/>
      <c r="I88" s="10">
        <v>443.95</v>
      </c>
    </row>
    <row r="89" spans="3:9" ht="15">
      <c r="C89" s="10" t="s">
        <v>135</v>
      </c>
      <c r="D89" s="10">
        <v>443.95</v>
      </c>
      <c r="E89" s="10">
        <v>408.9</v>
      </c>
      <c r="F89" s="10"/>
      <c r="G89" s="10">
        <v>540.11</v>
      </c>
      <c r="H89" s="10"/>
      <c r="I89" s="10">
        <v>312.74</v>
      </c>
    </row>
    <row r="90" spans="3:9" ht="15">
      <c r="C90" s="10" t="s">
        <v>138</v>
      </c>
      <c r="D90" s="10">
        <v>312.74</v>
      </c>
      <c r="E90" s="10">
        <v>408.9</v>
      </c>
      <c r="F90" s="10"/>
      <c r="G90" s="10">
        <v>356.35</v>
      </c>
      <c r="H90" s="10"/>
      <c r="I90" s="10">
        <v>365.29</v>
      </c>
    </row>
    <row r="91" spans="3:9" ht="15">
      <c r="C91" s="10" t="s">
        <v>157</v>
      </c>
      <c r="D91" s="10">
        <v>365.29</v>
      </c>
      <c r="E91" s="10">
        <v>408.9</v>
      </c>
      <c r="F91" s="10"/>
      <c r="G91" s="10">
        <v>350.08</v>
      </c>
      <c r="H91" s="10"/>
      <c r="I91" s="10">
        <v>424.11</v>
      </c>
    </row>
    <row r="92" spans="3:9" ht="15">
      <c r="C92" s="10" t="s">
        <v>172</v>
      </c>
      <c r="D92" s="10">
        <v>424.11</v>
      </c>
      <c r="E92" s="10">
        <v>408.91</v>
      </c>
      <c r="F92" s="10"/>
      <c r="G92" s="10">
        <v>224.47</v>
      </c>
      <c r="H92" s="10"/>
      <c r="I92" s="10">
        <v>608.55</v>
      </c>
    </row>
    <row r="93" spans="3:9" ht="15">
      <c r="C93" s="10" t="s">
        <v>177</v>
      </c>
      <c r="D93" s="10">
        <v>608.55</v>
      </c>
      <c r="E93" s="10">
        <v>408.9</v>
      </c>
      <c r="F93" s="10"/>
      <c r="G93" s="10">
        <v>408.9</v>
      </c>
      <c r="H93" s="10"/>
      <c r="I93" s="10">
        <v>334.39</v>
      </c>
    </row>
    <row r="94" spans="3:10" ht="15">
      <c r="C94" s="10" t="s">
        <v>180</v>
      </c>
      <c r="D94" s="10">
        <v>334.39</v>
      </c>
      <c r="E94" s="10">
        <v>408.9</v>
      </c>
      <c r="F94" s="10"/>
      <c r="G94" s="10">
        <v>601.56</v>
      </c>
      <c r="H94" s="10"/>
      <c r="I94" s="10">
        <v>490.4</v>
      </c>
      <c r="J94" s="45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95"/>
  <sheetViews>
    <sheetView tabSelected="1" zoomScalePageLayoutView="0" workbookViewId="0" topLeftCell="A55">
      <selection activeCell="N83" sqref="N83"/>
    </sheetView>
  </sheetViews>
  <sheetFormatPr defaultColWidth="9.140625" defaultRowHeight="15"/>
  <cols>
    <col min="1" max="4" width="9.140625" style="8" customWidth="1"/>
    <col min="5" max="5" width="12.140625" style="8" customWidth="1"/>
    <col min="6" max="6" width="16.00390625" style="8" customWidth="1"/>
    <col min="7" max="7" width="9.140625" style="8" customWidth="1"/>
    <col min="8" max="8" width="12.28125" style="8" customWidth="1"/>
    <col min="9" max="9" width="8.140625" style="8" customWidth="1"/>
    <col min="10" max="16384" width="9.140625" style="8" customWidth="1"/>
  </cols>
  <sheetData>
    <row r="2" spans="2:6" ht="15">
      <c r="B2" s="8" t="s">
        <v>111</v>
      </c>
      <c r="D2" s="9" t="s">
        <v>181</v>
      </c>
      <c r="F2" s="9" t="s">
        <v>113</v>
      </c>
    </row>
    <row r="8" spans="1:8" ht="15">
      <c r="A8" s="10"/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/>
    </row>
    <row r="9" spans="1:8" ht="15">
      <c r="A9" s="10"/>
      <c r="B9" s="10" t="s">
        <v>6</v>
      </c>
      <c r="C9" s="10"/>
      <c r="D9" s="10"/>
      <c r="E9" s="10" t="s">
        <v>7</v>
      </c>
      <c r="F9" s="10" t="s">
        <v>8</v>
      </c>
      <c r="G9" s="10" t="s">
        <v>9</v>
      </c>
      <c r="H9" s="10"/>
    </row>
    <row r="10" spans="1:8" ht="15">
      <c r="A10" s="10" t="s">
        <v>10</v>
      </c>
      <c r="B10" s="11">
        <v>2057.98</v>
      </c>
      <c r="C10" s="11">
        <v>0</v>
      </c>
      <c r="D10" s="11">
        <v>2057.98</v>
      </c>
      <c r="E10" s="10"/>
      <c r="F10" s="11">
        <f>D10</f>
        <v>2057.98</v>
      </c>
      <c r="G10" s="11">
        <f>B10+C10-F10</f>
        <v>0</v>
      </c>
      <c r="H10" s="10"/>
    </row>
    <row r="11" spans="1:8" ht="15">
      <c r="A11" s="10" t="s">
        <v>11</v>
      </c>
      <c r="B11" s="11">
        <v>7774</v>
      </c>
      <c r="C11" s="11">
        <v>3878.1</v>
      </c>
      <c r="D11" s="11">
        <v>11088.81</v>
      </c>
      <c r="E11" s="10"/>
      <c r="F11" s="11">
        <f>D11</f>
        <v>11088.81</v>
      </c>
      <c r="G11" s="11">
        <f>B11+C11-F11</f>
        <v>563.2900000000009</v>
      </c>
      <c r="H11" s="10"/>
    </row>
    <row r="12" spans="1:8" ht="15">
      <c r="A12" s="10" t="s">
        <v>12</v>
      </c>
      <c r="B12" s="10"/>
      <c r="C12" s="11">
        <f>SUM(C10:C11)</f>
        <v>3878.1</v>
      </c>
      <c r="D12" s="10"/>
      <c r="E12" s="10"/>
      <c r="F12" s="11">
        <f>SUM(F10:F11)</f>
        <v>13146.789999999999</v>
      </c>
      <c r="G12" s="10"/>
      <c r="H12" s="10"/>
    </row>
    <row r="17" spans="1:15" ht="15">
      <c r="A17" s="10"/>
      <c r="B17" s="10" t="s">
        <v>13</v>
      </c>
      <c r="C17" s="10" t="s">
        <v>14</v>
      </c>
      <c r="D17" s="10"/>
      <c r="E17" s="10" t="s">
        <v>15</v>
      </c>
      <c r="F17" s="10"/>
      <c r="G17" s="10"/>
      <c r="H17" s="10"/>
      <c r="I17" s="21"/>
      <c r="J17" s="21"/>
      <c r="K17" s="21"/>
      <c r="L17" s="21"/>
      <c r="M17" s="21"/>
      <c r="N17" s="21"/>
      <c r="O17" s="21"/>
    </row>
    <row r="18" spans="1:15" ht="15">
      <c r="A18" s="10"/>
      <c r="B18" s="10"/>
      <c r="C18" s="10"/>
      <c r="D18" s="10"/>
      <c r="E18" s="10"/>
      <c r="F18" s="10" t="s">
        <v>18</v>
      </c>
      <c r="G18" s="10"/>
      <c r="H18" s="10" t="s">
        <v>20</v>
      </c>
      <c r="I18" s="21"/>
      <c r="J18" s="21"/>
      <c r="K18" s="21"/>
      <c r="L18" s="21"/>
      <c r="M18" s="21"/>
      <c r="N18" s="21"/>
      <c r="O18" s="21"/>
    </row>
    <row r="19" spans="1:15" ht="15">
      <c r="A19" s="10"/>
      <c r="B19" s="23" t="s">
        <v>139</v>
      </c>
      <c r="C19" s="23"/>
      <c r="D19" s="23"/>
      <c r="E19" s="10"/>
      <c r="F19" s="10"/>
      <c r="G19" s="10"/>
      <c r="H19" s="10"/>
      <c r="I19" s="21"/>
      <c r="J19" s="21"/>
      <c r="K19" s="21"/>
      <c r="L19" s="21"/>
      <c r="M19" s="21"/>
      <c r="N19" s="21"/>
      <c r="O19" s="21"/>
    </row>
    <row r="20" spans="1:15" ht="15">
      <c r="A20" s="10"/>
      <c r="B20" s="10"/>
      <c r="C20" s="10"/>
      <c r="D20" s="10"/>
      <c r="E20" s="10"/>
      <c r="F20" s="10"/>
      <c r="G20" s="10"/>
      <c r="H20" s="26"/>
      <c r="I20" s="21"/>
      <c r="J20" s="21"/>
      <c r="K20" s="21"/>
      <c r="L20" s="21"/>
      <c r="M20" s="21"/>
      <c r="N20" s="21"/>
      <c r="O20" s="21"/>
    </row>
    <row r="21" spans="1:15" ht="15">
      <c r="A21" s="10"/>
      <c r="B21" s="24" t="s">
        <v>140</v>
      </c>
      <c r="C21" s="25"/>
      <c r="D21" s="25"/>
      <c r="E21" s="10"/>
      <c r="F21" s="10">
        <v>363.8</v>
      </c>
      <c r="G21" s="10">
        <v>7.55</v>
      </c>
      <c r="H21" s="10">
        <f>F21*G21</f>
        <v>2746.69</v>
      </c>
      <c r="I21" s="21"/>
      <c r="J21" s="21"/>
      <c r="K21" s="21"/>
      <c r="L21" s="21"/>
      <c r="M21" s="21"/>
      <c r="N21" s="21"/>
      <c r="O21" s="21"/>
    </row>
    <row r="22" spans="1:15" ht="15">
      <c r="A22" s="10"/>
      <c r="B22" s="24" t="s">
        <v>141</v>
      </c>
      <c r="C22" s="25"/>
      <c r="D22" s="25"/>
      <c r="E22" s="10"/>
      <c r="F22" s="10"/>
      <c r="G22" s="10"/>
      <c r="H22" s="10"/>
      <c r="I22" s="21"/>
      <c r="J22" s="21"/>
      <c r="K22" s="21"/>
      <c r="L22" s="21"/>
      <c r="M22" s="21"/>
      <c r="N22" s="21"/>
      <c r="O22" s="21"/>
    </row>
    <row r="23" spans="1:15" ht="15">
      <c r="A23" s="10"/>
      <c r="B23" s="24" t="s">
        <v>142</v>
      </c>
      <c r="C23" s="24" t="s">
        <v>143</v>
      </c>
      <c r="D23" s="25"/>
      <c r="E23" s="10"/>
      <c r="F23" s="10"/>
      <c r="G23" s="10"/>
      <c r="H23" s="10"/>
      <c r="I23" s="21"/>
      <c r="J23" s="21"/>
      <c r="K23" s="21"/>
      <c r="L23" s="21"/>
      <c r="M23" s="21"/>
      <c r="N23" s="21"/>
      <c r="O23" s="21"/>
    </row>
    <row r="24" spans="1:15" ht="15">
      <c r="A24" s="10"/>
      <c r="B24" s="24" t="s">
        <v>144</v>
      </c>
      <c r="C24" s="25"/>
      <c r="D24" s="25"/>
      <c r="E24" s="10"/>
      <c r="F24" s="10"/>
      <c r="G24" s="10"/>
      <c r="H24" s="10"/>
      <c r="I24" s="21"/>
      <c r="J24" s="21"/>
      <c r="K24" s="21"/>
      <c r="L24" s="21"/>
      <c r="M24" s="21"/>
      <c r="N24" s="21"/>
      <c r="O24" s="21"/>
    </row>
    <row r="25" spans="1:15" ht="15">
      <c r="A25" s="10"/>
      <c r="B25" s="10"/>
      <c r="C25" s="10"/>
      <c r="D25" s="10"/>
      <c r="E25" s="10"/>
      <c r="F25" s="10"/>
      <c r="G25" s="10"/>
      <c r="H25" s="10"/>
      <c r="I25" s="21"/>
      <c r="J25" s="21"/>
      <c r="K25" s="21"/>
      <c r="L25" s="21"/>
      <c r="M25" s="21"/>
      <c r="N25" s="21"/>
      <c r="O25" s="21"/>
    </row>
    <row r="26" spans="1:15" ht="15">
      <c r="A26" s="10"/>
      <c r="B26" s="10"/>
      <c r="C26" s="10"/>
      <c r="D26" s="10"/>
      <c r="E26" s="10"/>
      <c r="F26" s="10"/>
      <c r="G26" s="17" t="s">
        <v>37</v>
      </c>
      <c r="H26" s="19">
        <f>SUM(H20:H25)</f>
        <v>2746.69</v>
      </c>
      <c r="I26" s="21"/>
      <c r="J26" s="21"/>
      <c r="K26" s="21"/>
      <c r="L26" s="21"/>
      <c r="M26" s="21"/>
      <c r="N26" s="21"/>
      <c r="O26" s="21"/>
    </row>
    <row r="27" spans="1:15" ht="15">
      <c r="A27" s="10"/>
      <c r="B27" s="10"/>
      <c r="C27" s="10"/>
      <c r="D27" s="10"/>
      <c r="E27" s="10"/>
      <c r="F27" s="10"/>
      <c r="G27" s="10"/>
      <c r="H27" s="10"/>
      <c r="I27" s="21"/>
      <c r="J27" s="21"/>
      <c r="K27" s="21"/>
      <c r="L27" s="21"/>
      <c r="M27" s="21"/>
      <c r="N27" s="21"/>
      <c r="O27" s="21"/>
    </row>
    <row r="29" ht="15">
      <c r="D29" s="8" t="s">
        <v>39</v>
      </c>
    </row>
    <row r="30" ht="15">
      <c r="D30" s="8" t="s">
        <v>41</v>
      </c>
    </row>
    <row r="33" spans="5:8" ht="18.75">
      <c r="E33" s="31" t="s">
        <v>44</v>
      </c>
      <c r="F33" s="31"/>
      <c r="G33" s="31" t="s">
        <v>152</v>
      </c>
      <c r="H33" s="31"/>
    </row>
    <row r="34" spans="3:8" ht="18.75">
      <c r="C34" s="32">
        <v>363.8</v>
      </c>
      <c r="E34" s="31" t="s">
        <v>73</v>
      </c>
      <c r="F34" s="31"/>
      <c r="G34" s="31" t="s">
        <v>182</v>
      </c>
      <c r="H34" s="31"/>
    </row>
    <row r="36" spans="3:16" ht="15">
      <c r="C36" s="10" t="s">
        <v>47</v>
      </c>
      <c r="D36" s="10" t="s">
        <v>48</v>
      </c>
      <c r="E36" s="10"/>
      <c r="F36" s="10"/>
      <c r="G36" s="10" t="s">
        <v>171</v>
      </c>
      <c r="H36" s="10" t="s">
        <v>50</v>
      </c>
      <c r="I36" s="10"/>
      <c r="L36" s="21"/>
      <c r="M36" s="21"/>
      <c r="N36" s="21"/>
      <c r="O36" s="21"/>
      <c r="P36" s="21"/>
    </row>
    <row r="37" spans="3:16" ht="18.75" customHeight="1">
      <c r="C37" s="34">
        <v>1</v>
      </c>
      <c r="D37" s="33" t="s">
        <v>118</v>
      </c>
      <c r="E37" s="34"/>
      <c r="F37" s="34"/>
      <c r="G37" s="27" t="s">
        <v>52</v>
      </c>
      <c r="H37" s="11">
        <v>3878.1</v>
      </c>
      <c r="I37" s="10"/>
      <c r="L37" s="21"/>
      <c r="M37" s="21"/>
      <c r="N37" s="21"/>
      <c r="O37" s="21"/>
      <c r="P37" s="22"/>
    </row>
    <row r="38" spans="3:16" ht="15">
      <c r="C38" s="10"/>
      <c r="D38" s="10"/>
      <c r="E38" s="10"/>
      <c r="F38" s="10"/>
      <c r="G38" s="10"/>
      <c r="H38" s="10"/>
      <c r="I38" s="10"/>
      <c r="L38" s="21"/>
      <c r="M38" s="21"/>
      <c r="N38" s="21"/>
      <c r="O38" s="21"/>
      <c r="P38" s="21"/>
    </row>
    <row r="39" spans="3:16" ht="18.75">
      <c r="C39" s="34">
        <v>2</v>
      </c>
      <c r="D39" s="33" t="s">
        <v>2</v>
      </c>
      <c r="E39" s="34"/>
      <c r="F39" s="34"/>
      <c r="G39" s="27" t="s">
        <v>52</v>
      </c>
      <c r="H39" s="11">
        <v>13146.79</v>
      </c>
      <c r="I39" s="10"/>
      <c r="L39" s="21"/>
      <c r="M39" s="21"/>
      <c r="N39" s="21"/>
      <c r="O39" s="21"/>
      <c r="P39" s="21"/>
    </row>
    <row r="40" spans="3:16" ht="15">
      <c r="C40" s="10"/>
      <c r="D40" s="10"/>
      <c r="E40" s="10"/>
      <c r="F40" s="10"/>
      <c r="G40" s="10"/>
      <c r="H40" s="10"/>
      <c r="I40" s="10"/>
      <c r="L40" s="21"/>
      <c r="M40" s="21"/>
      <c r="N40" s="21"/>
      <c r="O40" s="21"/>
      <c r="P40" s="21"/>
    </row>
    <row r="41" spans="3:16" ht="18.75">
      <c r="C41" s="34">
        <v>4</v>
      </c>
      <c r="D41" s="33" t="s">
        <v>55</v>
      </c>
      <c r="E41" s="34"/>
      <c r="F41" s="34"/>
      <c r="G41" s="17" t="s">
        <v>52</v>
      </c>
      <c r="H41" s="19">
        <v>2746.69</v>
      </c>
      <c r="I41" s="10"/>
      <c r="J41" s="20">
        <f>H41-H26</f>
        <v>0</v>
      </c>
      <c r="L41" s="21"/>
      <c r="M41" s="21"/>
      <c r="N41" s="21"/>
      <c r="O41" s="21"/>
      <c r="P41" s="21"/>
    </row>
    <row r="42" spans="3:16" ht="15.75">
      <c r="C42" s="10"/>
      <c r="D42" s="42" t="s">
        <v>140</v>
      </c>
      <c r="E42" s="42"/>
      <c r="F42" s="42"/>
      <c r="G42" s="39">
        <v>7.55</v>
      </c>
      <c r="H42" s="12">
        <f>H26</f>
        <v>2746.69</v>
      </c>
      <c r="I42" s="10"/>
      <c r="L42" s="21"/>
      <c r="M42" s="21"/>
      <c r="N42" s="21"/>
      <c r="O42" s="21"/>
      <c r="P42" s="21"/>
    </row>
    <row r="43" spans="3:16" ht="15">
      <c r="C43" s="10"/>
      <c r="D43" s="42" t="s">
        <v>141</v>
      </c>
      <c r="E43" s="42"/>
      <c r="F43" s="42"/>
      <c r="G43" s="10" t="s">
        <v>169</v>
      </c>
      <c r="H43" s="12"/>
      <c r="I43" s="10"/>
      <c r="L43" s="21"/>
      <c r="M43" s="21"/>
      <c r="N43" s="21"/>
      <c r="O43" s="21"/>
      <c r="P43" s="21"/>
    </row>
    <row r="44" spans="3:16" ht="15">
      <c r="C44" s="10"/>
      <c r="D44" s="42" t="s">
        <v>142</v>
      </c>
      <c r="E44" s="42" t="s">
        <v>143</v>
      </c>
      <c r="F44" s="42"/>
      <c r="G44" s="10" t="s">
        <v>170</v>
      </c>
      <c r="H44" s="12"/>
      <c r="I44" s="10"/>
      <c r="L44" s="21"/>
      <c r="M44" s="21"/>
      <c r="N44" s="21"/>
      <c r="O44" s="21"/>
      <c r="P44" s="21"/>
    </row>
    <row r="45" spans="3:16" ht="15">
      <c r="C45" s="10"/>
      <c r="D45" s="42" t="s">
        <v>144</v>
      </c>
      <c r="E45" s="42"/>
      <c r="F45" s="42"/>
      <c r="G45" s="10"/>
      <c r="H45" s="10"/>
      <c r="I45" s="10"/>
      <c r="L45" s="21"/>
      <c r="M45" s="21"/>
      <c r="N45" s="21"/>
      <c r="O45" s="21"/>
      <c r="P45" s="21"/>
    </row>
    <row r="46" spans="3:16" ht="15">
      <c r="C46" s="10"/>
      <c r="D46" s="24" t="s">
        <v>160</v>
      </c>
      <c r="E46" s="24"/>
      <c r="F46" s="24"/>
      <c r="G46" s="43">
        <v>2.22</v>
      </c>
      <c r="H46" s="44">
        <f>C34*G46</f>
        <v>807.6360000000001</v>
      </c>
      <c r="I46" s="10"/>
      <c r="L46" s="21"/>
      <c r="M46" s="21"/>
      <c r="N46" s="21"/>
      <c r="O46" s="21"/>
      <c r="P46" s="21"/>
    </row>
    <row r="47" spans="3:16" ht="15">
      <c r="C47" s="10"/>
      <c r="D47" s="24" t="s">
        <v>161</v>
      </c>
      <c r="E47" s="24"/>
      <c r="F47" s="24"/>
      <c r="G47" s="43"/>
      <c r="H47" s="10"/>
      <c r="I47" s="10"/>
      <c r="L47" s="21"/>
      <c r="M47" s="21"/>
      <c r="N47" s="21"/>
      <c r="O47" s="21"/>
      <c r="P47" s="21"/>
    </row>
    <row r="48" spans="3:16" ht="15">
      <c r="C48" s="10"/>
      <c r="D48" s="24" t="s">
        <v>162</v>
      </c>
      <c r="E48" s="24"/>
      <c r="F48" s="24"/>
      <c r="G48" s="43">
        <v>0.69</v>
      </c>
      <c r="H48" s="44">
        <f>C34*G48</f>
        <v>251.022</v>
      </c>
      <c r="I48" s="10"/>
      <c r="L48" s="21"/>
      <c r="M48" s="21"/>
      <c r="N48" s="21"/>
      <c r="O48" s="21"/>
      <c r="P48" s="21"/>
    </row>
    <row r="49" spans="3:16" ht="15">
      <c r="C49" s="10"/>
      <c r="D49" s="24" t="s">
        <v>163</v>
      </c>
      <c r="E49" s="24"/>
      <c r="F49" s="24"/>
      <c r="G49" s="43"/>
      <c r="H49" s="10"/>
      <c r="I49" s="10"/>
      <c r="L49" s="21"/>
      <c r="M49" s="21"/>
      <c r="N49" s="21"/>
      <c r="O49" s="21"/>
      <c r="P49" s="21"/>
    </row>
    <row r="50" spans="3:16" ht="15">
      <c r="C50" s="10"/>
      <c r="D50" s="24" t="s">
        <v>164</v>
      </c>
      <c r="E50" s="24"/>
      <c r="F50" s="24"/>
      <c r="G50" s="43">
        <v>3.68</v>
      </c>
      <c r="H50" s="10">
        <f>C34*G50</f>
        <v>1338.784</v>
      </c>
      <c r="I50" s="10"/>
      <c r="L50" s="21"/>
      <c r="M50" s="21"/>
      <c r="N50" s="21"/>
      <c r="O50" s="21"/>
      <c r="P50" s="21"/>
    </row>
    <row r="51" spans="3:16" ht="15">
      <c r="C51" s="10"/>
      <c r="D51" s="24" t="s">
        <v>165</v>
      </c>
      <c r="E51" s="24"/>
      <c r="F51" s="24" t="s">
        <v>166</v>
      </c>
      <c r="G51" s="43"/>
      <c r="H51" s="10"/>
      <c r="I51" s="10"/>
      <c r="L51" s="21"/>
      <c r="M51" s="21"/>
      <c r="N51" s="21"/>
      <c r="O51" s="21"/>
      <c r="P51" s="21"/>
    </row>
    <row r="52" spans="3:16" ht="15">
      <c r="C52" s="10"/>
      <c r="D52" s="24" t="s">
        <v>162</v>
      </c>
      <c r="E52" s="24"/>
      <c r="F52" s="24"/>
      <c r="G52" s="43">
        <v>0.57</v>
      </c>
      <c r="H52" s="44">
        <f>C34*G52</f>
        <v>207.36599999999999</v>
      </c>
      <c r="I52" s="10"/>
      <c r="L52" s="21"/>
      <c r="M52" s="21"/>
      <c r="N52" s="21"/>
      <c r="O52" s="21"/>
      <c r="P52" s="21"/>
    </row>
    <row r="53" spans="3:16" ht="15">
      <c r="C53" s="10"/>
      <c r="D53" s="24" t="s">
        <v>167</v>
      </c>
      <c r="E53" s="24"/>
      <c r="F53" s="24"/>
      <c r="G53" s="43"/>
      <c r="H53" s="10"/>
      <c r="I53" s="10"/>
      <c r="L53" s="21"/>
      <c r="M53" s="21"/>
      <c r="N53" s="21"/>
      <c r="O53" s="21"/>
      <c r="P53" s="21"/>
    </row>
    <row r="54" spans="3:16" ht="15">
      <c r="C54" s="10"/>
      <c r="D54" s="24" t="s">
        <v>168</v>
      </c>
      <c r="E54" s="24"/>
      <c r="F54" s="24"/>
      <c r="G54" s="43">
        <v>0.39</v>
      </c>
      <c r="H54" s="44">
        <f>C34*G54</f>
        <v>141.882</v>
      </c>
      <c r="I54" s="10"/>
      <c r="L54" s="21"/>
      <c r="M54" s="21"/>
      <c r="N54" s="21"/>
      <c r="O54" s="21"/>
      <c r="P54" s="21"/>
    </row>
    <row r="55" spans="3:16" ht="18.75">
      <c r="C55" s="34"/>
      <c r="D55" s="33" t="s">
        <v>56</v>
      </c>
      <c r="E55" s="34"/>
      <c r="F55" s="35" t="s">
        <v>153</v>
      </c>
      <c r="G55" s="39">
        <v>3.11</v>
      </c>
      <c r="H55" s="12">
        <f>C34*G55</f>
        <v>1131.418</v>
      </c>
      <c r="I55" s="10"/>
      <c r="L55" s="21"/>
      <c r="M55" s="21"/>
      <c r="N55" s="21"/>
      <c r="O55" s="21"/>
      <c r="P55" s="21"/>
    </row>
    <row r="56" spans="3:16" ht="18.75">
      <c r="C56" s="34"/>
      <c r="D56" s="33"/>
      <c r="E56" s="34"/>
      <c r="F56" s="35" t="s">
        <v>69</v>
      </c>
      <c r="G56" s="17"/>
      <c r="H56" s="12">
        <f>H39-H42</f>
        <v>10400.1</v>
      </c>
      <c r="I56" s="10"/>
      <c r="L56" s="21"/>
      <c r="M56" s="21"/>
      <c r="N56" s="21"/>
      <c r="O56" s="21"/>
      <c r="P56" s="21"/>
    </row>
    <row r="57" spans="3:16" ht="15.75">
      <c r="C57" s="40" t="s">
        <v>154</v>
      </c>
      <c r="D57" s="40"/>
      <c r="E57" s="40"/>
      <c r="F57" s="40"/>
      <c r="G57" s="41"/>
      <c r="H57" s="41"/>
      <c r="I57" s="10"/>
      <c r="L57" s="21"/>
      <c r="M57" s="21"/>
      <c r="N57" s="21"/>
      <c r="O57" s="21"/>
      <c r="P57" s="21"/>
    </row>
    <row r="58" spans="3:16" ht="15">
      <c r="C58" s="10"/>
      <c r="D58" s="10"/>
      <c r="E58" s="10"/>
      <c r="F58" s="10"/>
      <c r="G58" s="10"/>
      <c r="H58" s="10"/>
      <c r="I58" s="10"/>
      <c r="L58" s="21"/>
      <c r="M58" s="21"/>
      <c r="N58" s="21"/>
      <c r="O58" s="21"/>
      <c r="P58" s="21"/>
    </row>
    <row r="59" spans="3:16" ht="15">
      <c r="C59" s="10"/>
      <c r="D59" s="10"/>
      <c r="E59" s="10"/>
      <c r="F59" s="10"/>
      <c r="G59" s="10"/>
      <c r="H59" s="10"/>
      <c r="I59" s="10"/>
      <c r="L59" s="21"/>
      <c r="M59" s="21"/>
      <c r="N59" s="21"/>
      <c r="O59" s="21"/>
      <c r="P59" s="21">
        <f>SUM(P38:P58)</f>
        <v>0</v>
      </c>
    </row>
    <row r="60" spans="3:16" ht="15">
      <c r="C60" s="10"/>
      <c r="D60" s="10"/>
      <c r="E60" s="10"/>
      <c r="F60" s="10"/>
      <c r="G60" s="10" t="s">
        <v>37</v>
      </c>
      <c r="H60" s="10">
        <f>SUM(H58:H59)</f>
        <v>0</v>
      </c>
      <c r="I60" s="10"/>
      <c r="L60" s="21"/>
      <c r="M60" s="21"/>
      <c r="N60" s="21"/>
      <c r="O60" s="21"/>
      <c r="P60" s="21"/>
    </row>
    <row r="61" spans="3:16" ht="15">
      <c r="C61" s="10"/>
      <c r="D61" s="10" t="s">
        <v>120</v>
      </c>
      <c r="E61" s="10"/>
      <c r="F61" s="10"/>
      <c r="G61" s="10"/>
      <c r="H61" s="10"/>
      <c r="I61" s="10"/>
      <c r="L61" s="21"/>
      <c r="M61" s="21"/>
      <c r="N61" s="21"/>
      <c r="O61" s="21"/>
      <c r="P61" s="21"/>
    </row>
    <row r="62" spans="3:16" ht="15">
      <c r="C62" s="10"/>
      <c r="D62" s="10"/>
      <c r="E62" s="10"/>
      <c r="F62" s="10"/>
      <c r="G62" s="10"/>
      <c r="H62" s="10"/>
      <c r="I62" s="10"/>
      <c r="L62" s="21"/>
      <c r="M62" s="21"/>
      <c r="N62" s="21"/>
      <c r="O62" s="21"/>
      <c r="P62" s="21"/>
    </row>
    <row r="63" spans="3:16" ht="15">
      <c r="C63" s="17" t="s">
        <v>121</v>
      </c>
      <c r="D63" s="28" t="s">
        <v>59</v>
      </c>
      <c r="E63" s="28"/>
      <c r="F63" s="28"/>
      <c r="G63" s="17">
        <v>1.5</v>
      </c>
      <c r="H63" s="12">
        <v>8640.18</v>
      </c>
      <c r="I63" s="10"/>
      <c r="K63" s="45"/>
      <c r="L63" s="21"/>
      <c r="M63" s="21"/>
      <c r="N63" s="21"/>
      <c r="O63" s="21"/>
      <c r="P63" s="21"/>
    </row>
    <row r="64" spans="3:16" ht="15">
      <c r="C64" s="10"/>
      <c r="D64" s="10" t="s">
        <v>122</v>
      </c>
      <c r="E64" s="10"/>
      <c r="F64" s="10"/>
      <c r="G64" s="10" t="s">
        <v>52</v>
      </c>
      <c r="H64" s="11">
        <v>12522.91</v>
      </c>
      <c r="I64" s="10"/>
      <c r="L64" s="21"/>
      <c r="M64" s="21"/>
      <c r="N64" s="21"/>
      <c r="O64" s="21"/>
      <c r="P64" s="21"/>
    </row>
    <row r="65" spans="3:16" ht="15">
      <c r="C65" s="10"/>
      <c r="D65" s="10" t="s">
        <v>61</v>
      </c>
      <c r="E65" s="10"/>
      <c r="F65" s="10"/>
      <c r="G65" s="10" t="s">
        <v>52</v>
      </c>
      <c r="H65" s="10"/>
      <c r="I65" s="10"/>
      <c r="L65" s="21"/>
      <c r="M65" s="21"/>
      <c r="N65" s="21"/>
      <c r="O65" s="21"/>
      <c r="P65" s="21"/>
    </row>
    <row r="66" spans="3:16" ht="15">
      <c r="C66" s="10"/>
      <c r="D66" s="10"/>
      <c r="E66" s="10"/>
      <c r="F66" s="10"/>
      <c r="G66" s="10"/>
      <c r="H66" s="10"/>
      <c r="I66" s="10"/>
      <c r="L66" s="21"/>
      <c r="M66" s="21"/>
      <c r="N66" s="21"/>
      <c r="O66" s="21"/>
      <c r="P66" s="21"/>
    </row>
    <row r="67" spans="3:16" ht="15">
      <c r="C67" s="10"/>
      <c r="D67" s="10" t="s">
        <v>62</v>
      </c>
      <c r="E67" s="10"/>
      <c r="F67" s="10"/>
      <c r="G67" s="10" t="s">
        <v>52</v>
      </c>
      <c r="H67" s="10"/>
      <c r="I67" s="10"/>
      <c r="L67" s="21"/>
      <c r="M67" s="21"/>
      <c r="N67" s="21"/>
      <c r="O67" s="21"/>
      <c r="P67" s="21"/>
    </row>
    <row r="68" spans="3:16" ht="15">
      <c r="C68" s="10"/>
      <c r="D68" s="10" t="s">
        <v>123</v>
      </c>
      <c r="E68" s="10"/>
      <c r="F68" s="10"/>
      <c r="G68" s="10" t="s">
        <v>52</v>
      </c>
      <c r="H68" s="12">
        <f>H64+H39-H41</f>
        <v>22923.010000000002</v>
      </c>
      <c r="I68" s="10"/>
      <c r="L68" s="21"/>
      <c r="M68" s="21"/>
      <c r="N68" s="21"/>
      <c r="O68" s="21"/>
      <c r="P68" s="21"/>
    </row>
    <row r="69" spans="3:16" ht="15">
      <c r="C69" s="10"/>
      <c r="D69" s="10"/>
      <c r="E69" s="10"/>
      <c r="F69" s="10"/>
      <c r="G69" s="10"/>
      <c r="H69" s="27"/>
      <c r="I69" s="10"/>
      <c r="L69" s="21"/>
      <c r="M69" s="21"/>
      <c r="N69" s="21"/>
      <c r="O69" s="21"/>
      <c r="P69" s="21"/>
    </row>
    <row r="70" spans="5:16" ht="15">
      <c r="E70" s="8" t="s">
        <v>64</v>
      </c>
      <c r="L70" s="21"/>
      <c r="M70" s="21"/>
      <c r="N70" s="21"/>
      <c r="O70" s="21"/>
      <c r="P70" s="21"/>
    </row>
    <row r="71" ht="15.75" thickBot="1">
      <c r="E71" s="8" t="s">
        <v>65</v>
      </c>
    </row>
    <row r="72" spans="3:9" ht="15.75" thickBot="1">
      <c r="C72" s="29" t="s">
        <v>59</v>
      </c>
      <c r="D72" s="30"/>
      <c r="E72" s="30"/>
      <c r="F72" s="30" t="s">
        <v>145</v>
      </c>
      <c r="G72" s="30"/>
      <c r="H72" s="36" t="s">
        <v>146</v>
      </c>
      <c r="I72" s="38"/>
    </row>
    <row r="73" spans="3:9" ht="15">
      <c r="C73" s="10" t="s">
        <v>66</v>
      </c>
      <c r="D73" s="10" t="s">
        <v>67</v>
      </c>
      <c r="E73" s="10" t="s">
        <v>68</v>
      </c>
      <c r="F73" s="10"/>
      <c r="G73" s="10" t="s">
        <v>69</v>
      </c>
      <c r="H73" s="10"/>
      <c r="I73" s="37" t="s">
        <v>70</v>
      </c>
    </row>
    <row r="74" spans="3:9" ht="15" hidden="1">
      <c r="C74" s="10" t="s">
        <v>74</v>
      </c>
      <c r="D74" s="10"/>
      <c r="E74" s="10">
        <v>408.45</v>
      </c>
      <c r="F74" s="10"/>
      <c r="G74" s="10">
        <v>167.51</v>
      </c>
      <c r="H74" s="10"/>
      <c r="I74" s="10">
        <v>240.94</v>
      </c>
    </row>
    <row r="75" spans="3:9" ht="15" hidden="1">
      <c r="C75" s="10" t="s">
        <v>78</v>
      </c>
      <c r="D75" s="10">
        <v>240.94</v>
      </c>
      <c r="E75" s="10">
        <v>408.45</v>
      </c>
      <c r="F75" s="10"/>
      <c r="G75" s="10">
        <v>362.85</v>
      </c>
      <c r="H75" s="10"/>
      <c r="I75" s="10">
        <v>286.54</v>
      </c>
    </row>
    <row r="76" spans="3:9" ht="15" hidden="1">
      <c r="C76" s="10" t="s">
        <v>82</v>
      </c>
      <c r="D76" s="10">
        <v>286.54</v>
      </c>
      <c r="E76" s="10">
        <v>408.45</v>
      </c>
      <c r="F76" s="10"/>
      <c r="G76" s="10">
        <v>282.98</v>
      </c>
      <c r="H76" s="10"/>
      <c r="I76" s="10">
        <v>412.01</v>
      </c>
    </row>
    <row r="77" spans="3:9" ht="15" hidden="1">
      <c r="C77" s="10" t="s">
        <v>85</v>
      </c>
      <c r="D77" s="10">
        <v>412.01</v>
      </c>
      <c r="E77" s="10">
        <v>408.45</v>
      </c>
      <c r="F77" s="10"/>
      <c r="G77" s="10">
        <v>402.58</v>
      </c>
      <c r="H77" s="10"/>
      <c r="I77" s="10">
        <v>417.88</v>
      </c>
    </row>
    <row r="78" spans="3:9" ht="15" hidden="1">
      <c r="C78" s="10" t="s">
        <v>86</v>
      </c>
      <c r="D78" s="10">
        <v>417.88</v>
      </c>
      <c r="E78" s="10">
        <v>408.45</v>
      </c>
      <c r="F78" s="10"/>
      <c r="G78" s="10">
        <v>357.54</v>
      </c>
      <c r="H78" s="10"/>
      <c r="I78" s="10">
        <v>468.79</v>
      </c>
    </row>
    <row r="79" spans="3:9" ht="15" hidden="1">
      <c r="C79" s="10" t="s">
        <v>91</v>
      </c>
      <c r="D79" s="10">
        <v>468.79</v>
      </c>
      <c r="E79" s="10">
        <v>408.45</v>
      </c>
      <c r="F79" s="10"/>
      <c r="G79" s="10">
        <v>411.55</v>
      </c>
      <c r="H79" s="10"/>
      <c r="I79" s="10">
        <v>465.09</v>
      </c>
    </row>
    <row r="80" spans="3:9" ht="15" hidden="1">
      <c r="C80" s="10" t="s">
        <v>96</v>
      </c>
      <c r="D80" s="10">
        <v>465.09</v>
      </c>
      <c r="E80" s="10">
        <v>408.45</v>
      </c>
      <c r="F80" s="10"/>
      <c r="G80" s="10">
        <v>447.07</v>
      </c>
      <c r="H80" s="10"/>
      <c r="I80" s="10">
        <v>427.07</v>
      </c>
    </row>
    <row r="81" spans="3:9" ht="15" hidden="1">
      <c r="C81" s="10" t="s">
        <v>100</v>
      </c>
      <c r="D81" s="10">
        <v>427.07</v>
      </c>
      <c r="E81" s="10">
        <v>408.9</v>
      </c>
      <c r="F81" s="10"/>
      <c r="G81" s="10">
        <v>283.5</v>
      </c>
      <c r="H81" s="10"/>
      <c r="I81" s="10">
        <v>552.47</v>
      </c>
    </row>
    <row r="82" spans="3:9" ht="15" hidden="1">
      <c r="C82" s="10" t="s">
        <v>106</v>
      </c>
      <c r="D82" s="10">
        <v>552.47</v>
      </c>
      <c r="E82" s="10">
        <v>408.9</v>
      </c>
      <c r="F82" s="10"/>
      <c r="G82" s="10">
        <v>426.85</v>
      </c>
      <c r="H82" s="10"/>
      <c r="I82" s="10">
        <v>534.52</v>
      </c>
    </row>
    <row r="83" spans="3:9" ht="15">
      <c r="C83" s="10" t="s">
        <v>109</v>
      </c>
      <c r="D83" s="10">
        <v>534.52</v>
      </c>
      <c r="E83" s="10">
        <v>408.9</v>
      </c>
      <c r="F83" s="10"/>
      <c r="G83" s="10">
        <v>505.59</v>
      </c>
      <c r="H83" s="10"/>
      <c r="I83" s="10">
        <v>437.83</v>
      </c>
    </row>
    <row r="84" spans="3:9" ht="15">
      <c r="C84" s="10" t="s">
        <v>116</v>
      </c>
      <c r="D84" s="11">
        <f>I83</f>
        <v>437.83</v>
      </c>
      <c r="E84" s="11">
        <v>408.9</v>
      </c>
      <c r="F84" s="10"/>
      <c r="G84" s="11">
        <v>500.58</v>
      </c>
      <c r="H84" s="10"/>
      <c r="I84" s="11">
        <f>D84+E84-G84</f>
        <v>346.15000000000003</v>
      </c>
    </row>
    <row r="85" spans="3:9" ht="15">
      <c r="C85" s="10" t="s">
        <v>119</v>
      </c>
      <c r="D85" s="10">
        <v>346.15</v>
      </c>
      <c r="E85" s="10">
        <v>408.9</v>
      </c>
      <c r="F85" s="10"/>
      <c r="G85" s="11">
        <v>522.99</v>
      </c>
      <c r="H85" s="10"/>
      <c r="I85" s="10">
        <v>232.06</v>
      </c>
    </row>
    <row r="86" spans="3:9" ht="15">
      <c r="C86" s="10" t="s">
        <v>126</v>
      </c>
      <c r="D86" s="10">
        <v>232.06</v>
      </c>
      <c r="E86" s="10">
        <v>408.9</v>
      </c>
      <c r="F86" s="10"/>
      <c r="G86" s="10">
        <v>247.71</v>
      </c>
      <c r="H86" s="10"/>
      <c r="I86" s="10">
        <v>393.25</v>
      </c>
    </row>
    <row r="87" spans="3:9" ht="15">
      <c r="C87" s="10" t="s">
        <v>129</v>
      </c>
      <c r="D87" s="10">
        <v>393.25</v>
      </c>
      <c r="E87" s="10">
        <v>408.9</v>
      </c>
      <c r="F87" s="10"/>
      <c r="G87" s="10">
        <v>468.72</v>
      </c>
      <c r="H87" s="10"/>
      <c r="I87" s="10">
        <v>333.43</v>
      </c>
    </row>
    <row r="88" spans="3:9" ht="15">
      <c r="C88" s="10" t="s">
        <v>130</v>
      </c>
      <c r="D88" s="10">
        <v>333.43</v>
      </c>
      <c r="E88" s="10">
        <v>408.9</v>
      </c>
      <c r="F88" s="10"/>
      <c r="G88" s="10">
        <v>298.38</v>
      </c>
      <c r="H88" s="10"/>
      <c r="I88" s="10">
        <v>443.95</v>
      </c>
    </row>
    <row r="89" spans="3:9" ht="15">
      <c r="C89" s="10" t="s">
        <v>135</v>
      </c>
      <c r="D89" s="10">
        <v>443.95</v>
      </c>
      <c r="E89" s="10">
        <v>408.9</v>
      </c>
      <c r="F89" s="10"/>
      <c r="G89" s="10">
        <v>540.11</v>
      </c>
      <c r="H89" s="10"/>
      <c r="I89" s="10">
        <v>312.74</v>
      </c>
    </row>
    <row r="90" spans="3:9" ht="15">
      <c r="C90" s="10" t="s">
        <v>138</v>
      </c>
      <c r="D90" s="10">
        <v>312.74</v>
      </c>
      <c r="E90" s="10">
        <v>408.9</v>
      </c>
      <c r="F90" s="10"/>
      <c r="G90" s="10">
        <v>356.35</v>
      </c>
      <c r="H90" s="10"/>
      <c r="I90" s="10">
        <v>365.29</v>
      </c>
    </row>
    <row r="91" spans="3:9" ht="15">
      <c r="C91" s="10" t="s">
        <v>157</v>
      </c>
      <c r="D91" s="10">
        <v>365.29</v>
      </c>
      <c r="E91" s="10">
        <v>408.9</v>
      </c>
      <c r="F91" s="10"/>
      <c r="G91" s="10">
        <v>350.08</v>
      </c>
      <c r="H91" s="10"/>
      <c r="I91" s="10">
        <v>424.11</v>
      </c>
    </row>
    <row r="92" spans="3:9" ht="15">
      <c r="C92" s="10" t="s">
        <v>172</v>
      </c>
      <c r="D92" s="10">
        <v>424.11</v>
      </c>
      <c r="E92" s="10">
        <v>408.91</v>
      </c>
      <c r="F92" s="10"/>
      <c r="G92" s="10">
        <v>224.47</v>
      </c>
      <c r="H92" s="10"/>
      <c r="I92" s="10">
        <v>608.55</v>
      </c>
    </row>
    <row r="93" spans="3:9" ht="15">
      <c r="C93" s="10" t="s">
        <v>177</v>
      </c>
      <c r="D93" s="10">
        <v>608.55</v>
      </c>
      <c r="E93" s="10">
        <v>408.9</v>
      </c>
      <c r="F93" s="10"/>
      <c r="G93" s="10">
        <v>408.9</v>
      </c>
      <c r="H93" s="10"/>
      <c r="I93" s="10">
        <v>334.39</v>
      </c>
    </row>
    <row r="94" spans="3:10" ht="15">
      <c r="C94" s="10" t="s">
        <v>180</v>
      </c>
      <c r="D94" s="10">
        <v>334.39</v>
      </c>
      <c r="E94" s="10">
        <v>408.9</v>
      </c>
      <c r="F94" s="10"/>
      <c r="G94" s="10">
        <v>601.56</v>
      </c>
      <c r="H94" s="10"/>
      <c r="I94" s="10">
        <v>490.4</v>
      </c>
      <c r="J94" s="45"/>
    </row>
    <row r="95" spans="3:9" ht="15">
      <c r="C95" s="10" t="s">
        <v>183</v>
      </c>
      <c r="D95" s="10">
        <v>490.4</v>
      </c>
      <c r="E95" s="10">
        <v>408.9</v>
      </c>
      <c r="F95" s="10"/>
      <c r="G95" s="10">
        <v>820.02</v>
      </c>
      <c r="H95" s="10"/>
      <c r="I95" s="10">
        <v>79.28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85"/>
  <sheetViews>
    <sheetView zoomScalePageLayoutView="0" workbookViewId="0" topLeftCell="A55">
      <selection activeCell="J83" sqref="J83"/>
    </sheetView>
  </sheetViews>
  <sheetFormatPr defaultColWidth="9.140625" defaultRowHeight="15"/>
  <cols>
    <col min="9" max="9" width="11.00390625" style="0" customWidth="1"/>
  </cols>
  <sheetData>
    <row r="2" ht="15">
      <c r="B2" t="s">
        <v>81</v>
      </c>
    </row>
    <row r="8" spans="1:8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</row>
    <row r="9" spans="1:8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</row>
    <row r="10" spans="1:8" ht="15">
      <c r="A10" s="1" t="s">
        <v>10</v>
      </c>
      <c r="B10" s="1">
        <v>1189.9</v>
      </c>
      <c r="C10" s="1">
        <v>1857.49</v>
      </c>
      <c r="D10" s="1">
        <v>1659.16</v>
      </c>
      <c r="E10" s="1"/>
      <c r="F10" s="1">
        <v>1659.16</v>
      </c>
      <c r="G10" s="1">
        <v>1388.23</v>
      </c>
      <c r="H10" s="1"/>
    </row>
    <row r="11" spans="1:8" ht="15">
      <c r="A11" s="1" t="s">
        <v>11</v>
      </c>
      <c r="B11" s="1">
        <v>410.53</v>
      </c>
      <c r="C11" s="1">
        <v>1821.16</v>
      </c>
      <c r="D11" s="1">
        <v>1626.69</v>
      </c>
      <c r="E11" s="1"/>
      <c r="F11" s="1">
        <v>1626.69</v>
      </c>
      <c r="G11" s="1">
        <v>605</v>
      </c>
      <c r="H11" s="1"/>
    </row>
    <row r="12" spans="1:8" ht="15">
      <c r="A12" s="1" t="s">
        <v>12</v>
      </c>
      <c r="B12" s="1"/>
      <c r="C12" s="2">
        <f>SUM(C10:C11)</f>
        <v>3678.65</v>
      </c>
      <c r="D12" s="1"/>
      <c r="E12" s="1"/>
      <c r="F12" s="2">
        <f>SUM(F10:F11)</f>
        <v>3285.8500000000004</v>
      </c>
      <c r="G12" s="1"/>
      <c r="H12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 t="s">
        <v>27</v>
      </c>
      <c r="D20" s="1"/>
      <c r="E20" s="1" t="s">
        <v>28</v>
      </c>
      <c r="F20" s="1">
        <v>330.68</v>
      </c>
      <c r="G20" s="1"/>
      <c r="H20" s="1">
        <v>0</v>
      </c>
      <c r="I20" s="1"/>
      <c r="J20" s="1"/>
      <c r="K20" s="1"/>
      <c r="L20" s="1"/>
      <c r="M20" s="1"/>
      <c r="N20" s="1"/>
      <c r="O20" s="1"/>
    </row>
    <row r="21" spans="1:15" ht="15">
      <c r="A21" s="1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 t="s">
        <v>29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1"/>
      <c r="G29" s="1" t="s">
        <v>30</v>
      </c>
      <c r="H29" s="1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72</v>
      </c>
      <c r="D32" s="1"/>
      <c r="E32" s="1">
        <v>6.69</v>
      </c>
      <c r="F32" s="1" t="s">
        <v>75</v>
      </c>
      <c r="G32" s="1"/>
      <c r="H32" s="1">
        <v>2431.82</v>
      </c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 t="s">
        <v>31</v>
      </c>
      <c r="D35" s="1"/>
      <c r="E35" s="1"/>
      <c r="F35" s="1" t="s">
        <v>32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33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 t="s">
        <v>34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 t="s">
        <v>35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/>
      <c r="D43" s="1"/>
      <c r="E43" s="1"/>
      <c r="F43" s="1"/>
      <c r="G43" s="1" t="s">
        <v>37</v>
      </c>
      <c r="H43" s="1">
        <v>2464.82</v>
      </c>
      <c r="I43" s="1"/>
      <c r="J43" s="1"/>
      <c r="K43" s="1"/>
      <c r="L43" s="1" t="s">
        <v>37</v>
      </c>
      <c r="M43" s="1"/>
      <c r="N43" s="1"/>
      <c r="O43" s="1"/>
    </row>
    <row r="44" spans="1:1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 t="s">
        <v>38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8" spans="4:5" ht="15">
      <c r="D48" t="s">
        <v>39</v>
      </c>
      <c r="E48" t="s">
        <v>40</v>
      </c>
    </row>
    <row r="49" ht="15">
      <c r="D49" t="s">
        <v>41</v>
      </c>
    </row>
    <row r="51" ht="15">
      <c r="J51" t="s">
        <v>42</v>
      </c>
    </row>
    <row r="53" ht="15">
      <c r="B53" t="s">
        <v>43</v>
      </c>
    </row>
    <row r="54" ht="15">
      <c r="F54" t="s">
        <v>44</v>
      </c>
    </row>
    <row r="55" ht="15">
      <c r="F55" t="s">
        <v>45</v>
      </c>
    </row>
    <row r="56" ht="15">
      <c r="F56" t="s">
        <v>73</v>
      </c>
    </row>
    <row r="57" spans="3:6" ht="15">
      <c r="C57">
        <v>363.5</v>
      </c>
      <c r="F57" t="s">
        <v>80</v>
      </c>
    </row>
    <row r="59" spans="3:16" ht="15">
      <c r="C59" s="1" t="s">
        <v>47</v>
      </c>
      <c r="D59" s="1" t="s">
        <v>48</v>
      </c>
      <c r="E59" s="1"/>
      <c r="F59" s="1"/>
      <c r="G59" s="1" t="s">
        <v>49</v>
      </c>
      <c r="H59" s="1" t="s">
        <v>50</v>
      </c>
      <c r="I59" s="1"/>
      <c r="L59" s="1" t="s">
        <v>16</v>
      </c>
      <c r="M59" s="1"/>
      <c r="N59" s="1"/>
      <c r="O59" s="1"/>
      <c r="P59" s="1"/>
    </row>
    <row r="60" spans="3:16" ht="15">
      <c r="C60" s="4">
        <v>1</v>
      </c>
      <c r="D60" s="5" t="s">
        <v>51</v>
      </c>
      <c r="E60" s="4"/>
      <c r="F60" s="4"/>
      <c r="G60" s="4" t="s">
        <v>52</v>
      </c>
      <c r="H60" s="4">
        <v>3678.65</v>
      </c>
      <c r="I60" s="1"/>
      <c r="L60" s="1" t="s">
        <v>21</v>
      </c>
      <c r="M60" s="1" t="s">
        <v>22</v>
      </c>
      <c r="N60" s="1" t="s">
        <v>23</v>
      </c>
      <c r="O60" s="1" t="s">
        <v>24</v>
      </c>
      <c r="P60" s="1" t="s">
        <v>25</v>
      </c>
    </row>
    <row r="61" spans="3:16" ht="15">
      <c r="C61" s="1"/>
      <c r="D61" s="1"/>
      <c r="E61" s="1"/>
      <c r="F61" s="1"/>
      <c r="G61" s="1"/>
      <c r="H61" s="1"/>
      <c r="I61" s="1"/>
      <c r="L61" s="1"/>
      <c r="M61" s="1"/>
      <c r="N61" s="1"/>
      <c r="O61" s="1"/>
      <c r="P61" s="1"/>
    </row>
    <row r="62" spans="3:16" ht="15">
      <c r="C62" s="4">
        <v>2</v>
      </c>
      <c r="D62" s="5" t="s">
        <v>53</v>
      </c>
      <c r="E62" s="4"/>
      <c r="F62" s="4"/>
      <c r="G62" s="4" t="s">
        <v>52</v>
      </c>
      <c r="H62" s="4">
        <v>3285.85</v>
      </c>
      <c r="I62" s="1"/>
      <c r="L62" s="1"/>
      <c r="M62" s="1"/>
      <c r="N62" s="1"/>
      <c r="O62" s="1"/>
      <c r="P62" s="1"/>
    </row>
    <row r="63" spans="3:16" ht="15">
      <c r="C63" s="1">
        <v>3</v>
      </c>
      <c r="D63" s="1" t="s">
        <v>54</v>
      </c>
      <c r="E63" s="1"/>
      <c r="F63" s="1"/>
      <c r="G63" s="1" t="s">
        <v>52</v>
      </c>
      <c r="H63" s="1"/>
      <c r="I63" s="1"/>
      <c r="L63" s="1"/>
      <c r="M63" s="1"/>
      <c r="N63" s="1"/>
      <c r="O63" s="1"/>
      <c r="P63" s="1"/>
    </row>
    <row r="64" spans="3:16" ht="15">
      <c r="C64" s="1">
        <v>4</v>
      </c>
      <c r="D64" s="6" t="s">
        <v>55</v>
      </c>
      <c r="E64" s="1"/>
      <c r="F64" s="1"/>
      <c r="G64" s="1" t="s">
        <v>52</v>
      </c>
      <c r="H64" s="1">
        <v>2464.82</v>
      </c>
      <c r="I64" s="1"/>
      <c r="L64" s="1"/>
      <c r="M64" s="1"/>
      <c r="N64" s="1"/>
      <c r="O64" s="1"/>
      <c r="P64" s="1"/>
    </row>
    <row r="65" spans="3:16" ht="15">
      <c r="C65" s="1"/>
      <c r="D65" s="6" t="s">
        <v>11</v>
      </c>
      <c r="E65" s="1"/>
      <c r="F65" s="1"/>
      <c r="G65" s="1"/>
      <c r="H65" s="1"/>
      <c r="I65" s="1"/>
      <c r="L65" s="1"/>
      <c r="M65" s="1"/>
      <c r="N65" s="1"/>
      <c r="O65" s="1"/>
      <c r="P65" s="1"/>
    </row>
    <row r="66" spans="3:16" ht="15">
      <c r="C66" s="1">
        <v>6.69</v>
      </c>
      <c r="D66" s="1"/>
      <c r="E66" s="1"/>
      <c r="F66" s="1"/>
      <c r="G66" s="1" t="s">
        <v>52</v>
      </c>
      <c r="H66" s="1">
        <v>2431.82</v>
      </c>
      <c r="I66" s="1"/>
      <c r="L66" s="1"/>
      <c r="M66" s="1"/>
      <c r="N66" s="1"/>
      <c r="O66" s="1"/>
      <c r="P66" s="1"/>
    </row>
    <row r="67" spans="3:16" ht="15"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</row>
    <row r="68" spans="3:16" ht="15">
      <c r="C68" s="1">
        <v>2.74</v>
      </c>
      <c r="D68" s="6" t="s">
        <v>56</v>
      </c>
      <c r="E68" s="1"/>
      <c r="F68" s="1"/>
      <c r="G68" s="1"/>
      <c r="H68" s="1"/>
      <c r="I68" s="1"/>
      <c r="L68" s="1"/>
      <c r="M68" s="1"/>
      <c r="N68" s="1"/>
      <c r="O68" s="1"/>
      <c r="P68" s="1"/>
    </row>
    <row r="69" spans="3:16" ht="15">
      <c r="C69" s="1"/>
      <c r="D69" s="1" t="s">
        <v>77</v>
      </c>
      <c r="E69" s="1"/>
      <c r="F69" s="1"/>
      <c r="G69" s="1"/>
      <c r="H69" s="1">
        <v>23</v>
      </c>
      <c r="I69" s="1"/>
      <c r="L69" s="1"/>
      <c r="M69" s="1"/>
      <c r="N69" s="1"/>
      <c r="O69" s="1"/>
      <c r="P69" s="1"/>
    </row>
    <row r="70" spans="3:16" ht="15">
      <c r="C70" s="1">
        <v>5</v>
      </c>
      <c r="D70" s="1" t="s">
        <v>57</v>
      </c>
      <c r="E70" s="1"/>
      <c r="F70" s="1"/>
      <c r="G70" s="1" t="s">
        <v>52</v>
      </c>
      <c r="H70" s="1"/>
      <c r="I70" s="1"/>
      <c r="L70" s="1"/>
      <c r="M70" s="1"/>
      <c r="N70" s="1"/>
      <c r="O70" s="1"/>
      <c r="P70" s="1">
        <f>SUM(P61:P69)</f>
        <v>0</v>
      </c>
    </row>
    <row r="71" spans="3:16" ht="15"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</row>
    <row r="72" spans="3:16" ht="15">
      <c r="C72" s="1"/>
      <c r="D72" s="1" t="s">
        <v>58</v>
      </c>
      <c r="E72" s="1"/>
      <c r="F72" s="1"/>
      <c r="G72" s="1" t="s">
        <v>52</v>
      </c>
      <c r="H72" s="1"/>
      <c r="I72" s="1"/>
      <c r="L72" s="1"/>
      <c r="M72" s="1"/>
      <c r="N72" s="1"/>
      <c r="O72" s="1"/>
      <c r="P72" s="1"/>
    </row>
    <row r="73" spans="3:16" ht="15">
      <c r="C73" s="1"/>
      <c r="D73" s="1" t="s">
        <v>59</v>
      </c>
      <c r="E73" s="1"/>
      <c r="F73" s="1"/>
      <c r="G73" s="1"/>
      <c r="H73" s="1"/>
      <c r="I73" s="1"/>
      <c r="L73" s="1"/>
      <c r="M73" s="1"/>
      <c r="N73" s="1"/>
      <c r="O73" s="1"/>
      <c r="P73" s="1"/>
    </row>
    <row r="74" spans="3:16" ht="15">
      <c r="C74" s="1">
        <v>6</v>
      </c>
      <c r="D74" s="1" t="s">
        <v>60</v>
      </c>
      <c r="E74" s="1"/>
      <c r="F74" s="1"/>
      <c r="G74" s="1" t="s">
        <v>52</v>
      </c>
      <c r="H74" s="1">
        <v>860.23</v>
      </c>
      <c r="I74" s="1"/>
      <c r="L74" s="1"/>
      <c r="M74" s="1"/>
      <c r="N74" s="1"/>
      <c r="O74" s="1"/>
      <c r="P74" s="1"/>
    </row>
    <row r="75" spans="3:16" ht="15">
      <c r="C75" s="1">
        <v>7</v>
      </c>
      <c r="D75" s="1" t="s">
        <v>61</v>
      </c>
      <c r="E75" s="1"/>
      <c r="F75" s="1"/>
      <c r="G75" s="1" t="s">
        <v>52</v>
      </c>
      <c r="H75" s="1"/>
      <c r="I75" s="1"/>
      <c r="L75" s="1"/>
      <c r="M75" s="1"/>
      <c r="N75" s="1"/>
      <c r="O75" s="1"/>
      <c r="P75" s="1"/>
    </row>
    <row r="76" spans="3:16" ht="15">
      <c r="C76" s="1">
        <v>8</v>
      </c>
      <c r="D76" s="1" t="s">
        <v>53</v>
      </c>
      <c r="E76" s="1"/>
      <c r="F76" s="1"/>
      <c r="G76" s="1" t="s">
        <v>52</v>
      </c>
      <c r="H76" s="1"/>
      <c r="I76" s="1"/>
      <c r="L76" s="1"/>
      <c r="M76" s="1"/>
      <c r="N76" s="1"/>
      <c r="O76" s="1"/>
      <c r="P76" s="1"/>
    </row>
    <row r="77" spans="3:16" ht="15">
      <c r="C77" s="1">
        <v>9</v>
      </c>
      <c r="D77" s="1" t="s">
        <v>62</v>
      </c>
      <c r="E77" s="1"/>
      <c r="F77" s="1"/>
      <c r="G77" s="1" t="s">
        <v>52</v>
      </c>
      <c r="H77" s="1"/>
      <c r="I77" s="1"/>
      <c r="L77" s="1"/>
      <c r="M77" s="1"/>
      <c r="N77" s="1"/>
      <c r="O77" s="1"/>
      <c r="P77" s="1"/>
    </row>
    <row r="78" spans="3:16" ht="15">
      <c r="C78" s="1">
        <v>10</v>
      </c>
      <c r="D78" s="1" t="s">
        <v>63</v>
      </c>
      <c r="E78" s="1"/>
      <c r="F78" s="1"/>
      <c r="G78" s="1" t="s">
        <v>52</v>
      </c>
      <c r="H78" s="1">
        <v>1681.26</v>
      </c>
      <c r="I78" s="1"/>
      <c r="L78" s="1"/>
      <c r="M78" s="1"/>
      <c r="N78" s="1"/>
      <c r="O78" s="1"/>
      <c r="P78" s="1"/>
    </row>
    <row r="79" spans="3:16" ht="15"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</row>
    <row r="80" ht="15">
      <c r="E80" t="s">
        <v>64</v>
      </c>
    </row>
    <row r="81" ht="15">
      <c r="E81" t="s">
        <v>65</v>
      </c>
    </row>
    <row r="82" spans="3:9" ht="15">
      <c r="C82" s="1" t="s">
        <v>66</v>
      </c>
      <c r="D82" s="1" t="s">
        <v>67</v>
      </c>
      <c r="E82" s="1" t="s">
        <v>68</v>
      </c>
      <c r="F82" s="1"/>
      <c r="G82" s="1" t="s">
        <v>69</v>
      </c>
      <c r="H82" s="1"/>
      <c r="I82" s="1" t="s">
        <v>70</v>
      </c>
    </row>
    <row r="83" spans="3:9" ht="15">
      <c r="C83" s="1" t="s">
        <v>74</v>
      </c>
      <c r="D83" s="1"/>
      <c r="E83" s="1">
        <v>408.45</v>
      </c>
      <c r="F83" s="1"/>
      <c r="G83" s="1">
        <v>167.51</v>
      </c>
      <c r="H83" s="1"/>
      <c r="I83" s="1">
        <v>240.94</v>
      </c>
    </row>
    <row r="84" spans="3:9" ht="15">
      <c r="C84" s="1" t="s">
        <v>78</v>
      </c>
      <c r="D84" s="1">
        <v>240.94</v>
      </c>
      <c r="E84" s="1">
        <v>408.45</v>
      </c>
      <c r="F84" s="1"/>
      <c r="G84" s="1">
        <v>362.85</v>
      </c>
      <c r="H84" s="1"/>
      <c r="I84" s="1">
        <v>286.54</v>
      </c>
    </row>
    <row r="85" spans="3:9" ht="15">
      <c r="C85" s="1" t="s">
        <v>82</v>
      </c>
      <c r="D85" s="1">
        <v>286.54</v>
      </c>
      <c r="E85" s="1">
        <v>408.45</v>
      </c>
      <c r="F85" s="1"/>
      <c r="G85" s="1">
        <v>282.98</v>
      </c>
      <c r="H85" s="1"/>
      <c r="I85" s="1">
        <v>412.01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87"/>
  <sheetViews>
    <sheetView zoomScalePageLayoutView="0" workbookViewId="0" topLeftCell="A52">
      <selection activeCell="A52" sqref="A1:IV16384"/>
    </sheetView>
  </sheetViews>
  <sheetFormatPr defaultColWidth="9.140625" defaultRowHeight="15"/>
  <cols>
    <col min="9" max="9" width="11.00390625" style="0" customWidth="1"/>
  </cols>
  <sheetData>
    <row r="2" ht="15">
      <c r="B2" t="s">
        <v>84</v>
      </c>
    </row>
    <row r="8" spans="1:8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</row>
    <row r="9" spans="1:8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</row>
    <row r="10" spans="1:8" ht="15">
      <c r="A10" s="1" t="s">
        <v>10</v>
      </c>
      <c r="B10" s="1">
        <v>1388.23</v>
      </c>
      <c r="C10" s="1">
        <v>1857.49</v>
      </c>
      <c r="D10" s="1">
        <v>1822.17</v>
      </c>
      <c r="E10" s="1"/>
      <c r="F10" s="1">
        <v>1822.17</v>
      </c>
      <c r="G10" s="1">
        <v>1423.55</v>
      </c>
      <c r="H10" s="1"/>
    </row>
    <row r="11" spans="1:8" ht="15">
      <c r="A11" s="1" t="s">
        <v>11</v>
      </c>
      <c r="B11" s="1">
        <v>605</v>
      </c>
      <c r="C11" s="1">
        <v>1821.16</v>
      </c>
      <c r="D11" s="1">
        <v>1533.01</v>
      </c>
      <c r="E11" s="1"/>
      <c r="F11" s="1">
        <v>1533.01</v>
      </c>
      <c r="G11" s="1">
        <v>893.15</v>
      </c>
      <c r="H11" s="1"/>
    </row>
    <row r="12" spans="1:8" ht="15">
      <c r="A12" s="1" t="s">
        <v>12</v>
      </c>
      <c r="B12" s="1"/>
      <c r="C12" s="2">
        <f>SUM(C10:C11)</f>
        <v>3678.65</v>
      </c>
      <c r="D12" s="1"/>
      <c r="E12" s="1"/>
      <c r="F12" s="2">
        <f>SUM(F10:F11)</f>
        <v>3355.1800000000003</v>
      </c>
      <c r="G12" s="1"/>
      <c r="H12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 t="s">
        <v>27</v>
      </c>
      <c r="D20" s="1"/>
      <c r="E20" s="1" t="s">
        <v>28</v>
      </c>
      <c r="F20" s="1">
        <v>330.68</v>
      </c>
      <c r="G20" s="1"/>
      <c r="H20" s="1">
        <v>0</v>
      </c>
      <c r="I20" s="1"/>
      <c r="J20" s="1"/>
      <c r="K20" s="1"/>
      <c r="L20" s="1"/>
      <c r="M20" s="1"/>
      <c r="N20" s="1"/>
      <c r="O20" s="1"/>
    </row>
    <row r="21" spans="1:15" ht="15">
      <c r="A21" s="1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 t="s">
        <v>29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1"/>
      <c r="G29" s="1" t="s">
        <v>30</v>
      </c>
      <c r="H29" s="1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72</v>
      </c>
      <c r="D32" s="1"/>
      <c r="E32" s="1">
        <v>6.69</v>
      </c>
      <c r="F32" s="1" t="s">
        <v>75</v>
      </c>
      <c r="G32" s="1"/>
      <c r="H32" s="1">
        <v>2431.82</v>
      </c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 t="s">
        <v>31</v>
      </c>
      <c r="D35" s="1"/>
      <c r="E35" s="1"/>
      <c r="F35" s="1" t="s">
        <v>32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33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 t="s">
        <v>34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 t="s">
        <v>35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/>
      <c r="D43" s="1"/>
      <c r="E43" s="1"/>
      <c r="F43" s="1"/>
      <c r="G43" s="1" t="s">
        <v>37</v>
      </c>
      <c r="H43" s="1">
        <v>2431.82</v>
      </c>
      <c r="I43" s="1"/>
      <c r="J43" s="1"/>
      <c r="K43" s="1"/>
      <c r="L43" s="1" t="s">
        <v>37</v>
      </c>
      <c r="M43" s="1"/>
      <c r="N43" s="1"/>
      <c r="O43" s="1"/>
    </row>
    <row r="44" spans="1:1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 t="s">
        <v>38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8" spans="4:5" ht="15">
      <c r="D48" t="s">
        <v>39</v>
      </c>
      <c r="E48" t="s">
        <v>40</v>
      </c>
    </row>
    <row r="49" ht="15">
      <c r="D49" t="s">
        <v>41</v>
      </c>
    </row>
    <row r="51" ht="15">
      <c r="J51" t="s">
        <v>42</v>
      </c>
    </row>
    <row r="53" ht="15">
      <c r="B53" t="s">
        <v>43</v>
      </c>
    </row>
    <row r="54" ht="15">
      <c r="F54" t="s">
        <v>44</v>
      </c>
    </row>
    <row r="55" ht="15">
      <c r="F55" t="s">
        <v>45</v>
      </c>
    </row>
    <row r="56" ht="15">
      <c r="F56" t="s">
        <v>73</v>
      </c>
    </row>
    <row r="57" spans="3:6" ht="15">
      <c r="C57">
        <v>363.5</v>
      </c>
      <c r="F57" t="s">
        <v>83</v>
      </c>
    </row>
    <row r="59" spans="3:16" ht="15">
      <c r="C59" s="1" t="s">
        <v>47</v>
      </c>
      <c r="D59" s="1" t="s">
        <v>48</v>
      </c>
      <c r="E59" s="1"/>
      <c r="F59" s="1"/>
      <c r="G59" s="1" t="s">
        <v>49</v>
      </c>
      <c r="H59" s="1" t="s">
        <v>50</v>
      </c>
      <c r="I59" s="1"/>
      <c r="L59" s="1" t="s">
        <v>16</v>
      </c>
      <c r="M59" s="1"/>
      <c r="N59" s="1"/>
      <c r="O59" s="1"/>
      <c r="P59" s="1"/>
    </row>
    <row r="60" spans="3:16" ht="15">
      <c r="C60" s="4">
        <v>1</v>
      </c>
      <c r="D60" s="5" t="s">
        <v>51</v>
      </c>
      <c r="E60" s="4"/>
      <c r="F60" s="4"/>
      <c r="G60" s="4" t="s">
        <v>52</v>
      </c>
      <c r="H60" s="4">
        <v>3678.65</v>
      </c>
      <c r="I60" s="1"/>
      <c r="L60" s="1" t="s">
        <v>21</v>
      </c>
      <c r="M60" s="1" t="s">
        <v>22</v>
      </c>
      <c r="N60" s="1" t="s">
        <v>23</v>
      </c>
      <c r="O60" s="1" t="s">
        <v>24</v>
      </c>
      <c r="P60" s="1" t="s">
        <v>25</v>
      </c>
    </row>
    <row r="61" spans="3:16" ht="15">
      <c r="C61" s="1"/>
      <c r="D61" s="1"/>
      <c r="E61" s="1"/>
      <c r="F61" s="1"/>
      <c r="G61" s="1"/>
      <c r="H61" s="1"/>
      <c r="I61" s="1"/>
      <c r="L61" s="1"/>
      <c r="M61" s="1"/>
      <c r="N61" s="1"/>
      <c r="O61" s="1"/>
      <c r="P61" s="1"/>
    </row>
    <row r="62" spans="3:16" ht="15">
      <c r="C62" s="4">
        <v>2</v>
      </c>
      <c r="D62" s="5" t="s">
        <v>53</v>
      </c>
      <c r="E62" s="4"/>
      <c r="F62" s="4"/>
      <c r="G62" s="4" t="s">
        <v>52</v>
      </c>
      <c r="H62" s="4">
        <v>3355.18</v>
      </c>
      <c r="I62" s="1"/>
      <c r="L62" s="1"/>
      <c r="M62" s="1"/>
      <c r="N62" s="1"/>
      <c r="O62" s="1"/>
      <c r="P62" s="1"/>
    </row>
    <row r="63" spans="3:16" ht="15">
      <c r="C63" s="1">
        <v>3</v>
      </c>
      <c r="D63" s="1" t="s">
        <v>54</v>
      </c>
      <c r="E63" s="1"/>
      <c r="F63" s="1"/>
      <c r="G63" s="1" t="s">
        <v>52</v>
      </c>
      <c r="H63" s="1"/>
      <c r="I63" s="1"/>
      <c r="L63" s="1"/>
      <c r="M63" s="1"/>
      <c r="N63" s="1"/>
      <c r="O63" s="1"/>
      <c r="P63" s="1"/>
    </row>
    <row r="64" spans="3:16" ht="15">
      <c r="C64" s="1">
        <v>4</v>
      </c>
      <c r="D64" s="6" t="s">
        <v>55</v>
      </c>
      <c r="E64" s="1"/>
      <c r="F64" s="1"/>
      <c r="G64" s="1" t="s">
        <v>52</v>
      </c>
      <c r="H64" s="1">
        <v>2431.82</v>
      </c>
      <c r="I64" s="1"/>
      <c r="L64" s="1"/>
      <c r="M64" s="1"/>
      <c r="N64" s="1"/>
      <c r="O64" s="1"/>
      <c r="P64" s="1"/>
    </row>
    <row r="65" spans="3:16" ht="15">
      <c r="C65" s="1"/>
      <c r="D65" s="6" t="s">
        <v>11</v>
      </c>
      <c r="E65" s="1"/>
      <c r="F65" s="1"/>
      <c r="G65" s="1"/>
      <c r="H65" s="1"/>
      <c r="I65" s="1"/>
      <c r="L65" s="1"/>
      <c r="M65" s="1"/>
      <c r="N65" s="1"/>
      <c r="O65" s="1"/>
      <c r="P65" s="1"/>
    </row>
    <row r="66" spans="3:16" ht="15">
      <c r="C66" s="1">
        <v>6.69</v>
      </c>
      <c r="D66" s="1"/>
      <c r="E66" s="1"/>
      <c r="F66" s="1"/>
      <c r="G66" s="1" t="s">
        <v>52</v>
      </c>
      <c r="H66" s="1">
        <v>2431.82</v>
      </c>
      <c r="I66" s="1"/>
      <c r="L66" s="1"/>
      <c r="M66" s="1"/>
      <c r="N66" s="1"/>
      <c r="O66" s="1"/>
      <c r="P66" s="1"/>
    </row>
    <row r="67" spans="3:16" ht="15"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</row>
    <row r="68" spans="3:16" ht="15">
      <c r="C68" s="1">
        <v>2.74</v>
      </c>
      <c r="D68" s="6" t="s">
        <v>56</v>
      </c>
      <c r="E68" s="1"/>
      <c r="F68" s="1"/>
      <c r="G68" s="1"/>
      <c r="H68" s="1"/>
      <c r="I68" s="1"/>
      <c r="L68" s="1"/>
      <c r="M68" s="1"/>
      <c r="N68" s="1"/>
      <c r="O68" s="1"/>
      <c r="P68" s="1"/>
    </row>
    <row r="69" spans="3:16" ht="15">
      <c r="C69" s="1"/>
      <c r="D69" s="1" t="s">
        <v>77</v>
      </c>
      <c r="E69" s="1"/>
      <c r="F69" s="1"/>
      <c r="G69" s="1"/>
      <c r="H69" s="1">
        <v>23</v>
      </c>
      <c r="I69" s="1"/>
      <c r="L69" s="1"/>
      <c r="M69" s="1"/>
      <c r="N69" s="1"/>
      <c r="O69" s="1"/>
      <c r="P69" s="1"/>
    </row>
    <row r="70" spans="3:16" ht="15">
      <c r="C70" s="1">
        <v>5</v>
      </c>
      <c r="D70" s="1" t="s">
        <v>57</v>
      </c>
      <c r="E70" s="1"/>
      <c r="F70" s="1"/>
      <c r="G70" s="1" t="s">
        <v>52</v>
      </c>
      <c r="H70" s="1"/>
      <c r="I70" s="1"/>
      <c r="L70" s="1"/>
      <c r="M70" s="1"/>
      <c r="N70" s="1"/>
      <c r="O70" s="1"/>
      <c r="P70" s="1">
        <f>SUM(P61:P69)</f>
        <v>0</v>
      </c>
    </row>
    <row r="71" spans="3:16" ht="15"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</row>
    <row r="72" spans="3:16" ht="15">
      <c r="C72" s="1"/>
      <c r="D72" s="1" t="s">
        <v>58</v>
      </c>
      <c r="E72" s="1"/>
      <c r="F72" s="1"/>
      <c r="G72" s="1" t="s">
        <v>52</v>
      </c>
      <c r="H72" s="1"/>
      <c r="I72" s="1"/>
      <c r="L72" s="1"/>
      <c r="M72" s="1"/>
      <c r="N72" s="1"/>
      <c r="O72" s="1"/>
      <c r="P72" s="1"/>
    </row>
    <row r="73" spans="3:16" ht="15">
      <c r="C73" s="1"/>
      <c r="D73" s="1" t="s">
        <v>59</v>
      </c>
      <c r="E73" s="1"/>
      <c r="F73" s="1"/>
      <c r="G73" s="1"/>
      <c r="H73" s="1"/>
      <c r="I73" s="1"/>
      <c r="L73" s="1"/>
      <c r="M73" s="1"/>
      <c r="N73" s="1"/>
      <c r="O73" s="1"/>
      <c r="P73" s="1"/>
    </row>
    <row r="74" spans="3:16" ht="15">
      <c r="C74" s="1">
        <v>6</v>
      </c>
      <c r="D74" s="1" t="s">
        <v>60</v>
      </c>
      <c r="E74" s="1"/>
      <c r="F74" s="1"/>
      <c r="G74" s="1" t="s">
        <v>52</v>
      </c>
      <c r="H74" s="1">
        <v>1681.26</v>
      </c>
      <c r="I74" s="1"/>
      <c r="L74" s="1"/>
      <c r="M74" s="1"/>
      <c r="N74" s="1"/>
      <c r="O74" s="1"/>
      <c r="P74" s="1"/>
    </row>
    <row r="75" spans="3:16" ht="15">
      <c r="C75" s="1">
        <v>7</v>
      </c>
      <c r="D75" s="1" t="s">
        <v>61</v>
      </c>
      <c r="E75" s="1"/>
      <c r="F75" s="1"/>
      <c r="G75" s="1" t="s">
        <v>52</v>
      </c>
      <c r="H75" s="1"/>
      <c r="I75" s="1"/>
      <c r="L75" s="1"/>
      <c r="M75" s="1"/>
      <c r="N75" s="1"/>
      <c r="O75" s="1"/>
      <c r="P75" s="1"/>
    </row>
    <row r="76" spans="3:16" ht="15">
      <c r="C76" s="1">
        <v>8</v>
      </c>
      <c r="D76" s="1" t="s">
        <v>53</v>
      </c>
      <c r="E76" s="1"/>
      <c r="F76" s="1"/>
      <c r="G76" s="1" t="s">
        <v>52</v>
      </c>
      <c r="H76" s="1"/>
      <c r="I76" s="1"/>
      <c r="L76" s="1"/>
      <c r="M76" s="1"/>
      <c r="N76" s="1"/>
      <c r="O76" s="1"/>
      <c r="P76" s="1"/>
    </row>
    <row r="77" spans="3:16" ht="15">
      <c r="C77" s="1">
        <v>9</v>
      </c>
      <c r="D77" s="1" t="s">
        <v>62</v>
      </c>
      <c r="E77" s="1"/>
      <c r="F77" s="1"/>
      <c r="G77" s="1" t="s">
        <v>52</v>
      </c>
      <c r="H77" s="1"/>
      <c r="I77" s="1"/>
      <c r="L77" s="1"/>
      <c r="M77" s="1"/>
      <c r="N77" s="1"/>
      <c r="O77" s="1"/>
      <c r="P77" s="1"/>
    </row>
    <row r="78" spans="3:16" ht="15">
      <c r="C78" s="1">
        <v>10</v>
      </c>
      <c r="D78" s="1" t="s">
        <v>63</v>
      </c>
      <c r="E78" s="1"/>
      <c r="F78" s="1"/>
      <c r="G78" s="1" t="s">
        <v>52</v>
      </c>
      <c r="H78" s="1">
        <v>2604.62</v>
      </c>
      <c r="I78" s="1"/>
      <c r="L78" s="1"/>
      <c r="M78" s="1"/>
      <c r="N78" s="1"/>
      <c r="O78" s="1"/>
      <c r="P78" s="1"/>
    </row>
    <row r="79" spans="3:16" ht="15"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</row>
    <row r="80" ht="15">
      <c r="E80" t="s">
        <v>64</v>
      </c>
    </row>
    <row r="81" ht="15">
      <c r="E81" t="s">
        <v>65</v>
      </c>
    </row>
    <row r="82" spans="3:9" ht="15">
      <c r="C82" s="1" t="s">
        <v>66</v>
      </c>
      <c r="D82" s="1" t="s">
        <v>67</v>
      </c>
      <c r="E82" s="1" t="s">
        <v>68</v>
      </c>
      <c r="F82" s="1"/>
      <c r="G82" s="1" t="s">
        <v>69</v>
      </c>
      <c r="H82" s="1"/>
      <c r="I82" s="1" t="s">
        <v>70</v>
      </c>
    </row>
    <row r="83" spans="3:9" ht="15">
      <c r="C83" s="1" t="s">
        <v>74</v>
      </c>
      <c r="D83" s="1"/>
      <c r="E83" s="1">
        <v>408.45</v>
      </c>
      <c r="F83" s="1"/>
      <c r="G83" s="1">
        <v>167.51</v>
      </c>
      <c r="H83" s="1"/>
      <c r="I83" s="1">
        <v>240.94</v>
      </c>
    </row>
    <row r="84" spans="3:9" ht="15">
      <c r="C84" s="1" t="s">
        <v>78</v>
      </c>
      <c r="D84" s="1">
        <v>240.94</v>
      </c>
      <c r="E84" s="1">
        <v>408.45</v>
      </c>
      <c r="F84" s="1"/>
      <c r="G84" s="1">
        <v>362.85</v>
      </c>
      <c r="H84" s="1"/>
      <c r="I84" s="1">
        <v>286.54</v>
      </c>
    </row>
    <row r="85" spans="3:9" ht="15">
      <c r="C85" s="1" t="s">
        <v>82</v>
      </c>
      <c r="D85" s="1">
        <v>286.54</v>
      </c>
      <c r="E85" s="1">
        <v>408.45</v>
      </c>
      <c r="F85" s="1"/>
      <c r="G85" s="1">
        <v>282.98</v>
      </c>
      <c r="H85" s="1"/>
      <c r="I85" s="1">
        <v>412.01</v>
      </c>
    </row>
    <row r="86" spans="3:9" ht="15">
      <c r="C86" s="1" t="s">
        <v>85</v>
      </c>
      <c r="D86" s="1">
        <v>412.01</v>
      </c>
      <c r="E86" s="1">
        <v>408.45</v>
      </c>
      <c r="F86" s="1"/>
      <c r="G86" s="1">
        <v>402.58</v>
      </c>
      <c r="H86" s="1"/>
      <c r="I86" s="1">
        <v>417.88</v>
      </c>
    </row>
    <row r="87" spans="3:9" ht="15">
      <c r="C87" s="1" t="s">
        <v>86</v>
      </c>
      <c r="D87" s="1">
        <v>417.88</v>
      </c>
      <c r="E87" s="1">
        <v>408.45</v>
      </c>
      <c r="F87" s="1"/>
      <c r="G87" s="1"/>
      <c r="H87" s="1"/>
      <c r="I87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88"/>
  <sheetViews>
    <sheetView zoomScalePageLayoutView="0" workbookViewId="0" topLeftCell="A52">
      <selection activeCell="A43" sqref="A1:IV16384"/>
    </sheetView>
  </sheetViews>
  <sheetFormatPr defaultColWidth="9.140625" defaultRowHeight="15"/>
  <cols>
    <col min="9" max="9" width="11.00390625" style="0" customWidth="1"/>
  </cols>
  <sheetData>
    <row r="2" ht="15">
      <c r="B2" t="s">
        <v>88</v>
      </c>
    </row>
    <row r="8" spans="1:8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</row>
    <row r="9" spans="1:8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</row>
    <row r="10" spans="1:8" ht="15">
      <c r="A10" s="1" t="s">
        <v>10</v>
      </c>
      <c r="B10" s="1">
        <v>1423.55</v>
      </c>
      <c r="C10" s="1">
        <v>1857.49</v>
      </c>
      <c r="D10" s="1">
        <v>1684.01</v>
      </c>
      <c r="E10" s="1"/>
      <c r="F10" s="1">
        <v>1684.01</v>
      </c>
      <c r="G10" s="1">
        <v>1597.03</v>
      </c>
      <c r="H10" s="1"/>
    </row>
    <row r="11" spans="1:8" ht="15">
      <c r="A11" s="1" t="s">
        <v>11</v>
      </c>
      <c r="B11" s="1">
        <v>893.15</v>
      </c>
      <c r="C11" s="1">
        <v>1821.16</v>
      </c>
      <c r="D11" s="1">
        <v>1439.76</v>
      </c>
      <c r="E11" s="1"/>
      <c r="F11" s="1">
        <v>1439.76</v>
      </c>
      <c r="G11" s="1">
        <v>1274.55</v>
      </c>
      <c r="H11" s="1"/>
    </row>
    <row r="12" spans="1:8" ht="15">
      <c r="A12" s="1" t="s">
        <v>12</v>
      </c>
      <c r="B12" s="1"/>
      <c r="C12" s="2">
        <f>SUM(C10:C11)</f>
        <v>3678.65</v>
      </c>
      <c r="D12" s="1"/>
      <c r="E12" s="1"/>
      <c r="F12" s="2">
        <f>SUM(F10:F11)</f>
        <v>3123.77</v>
      </c>
      <c r="G12" s="1"/>
      <c r="H12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 t="s">
        <v>27</v>
      </c>
      <c r="D20" s="1"/>
      <c r="E20" s="1" t="s">
        <v>28</v>
      </c>
      <c r="F20" s="1">
        <v>330.68</v>
      </c>
      <c r="G20" s="1"/>
      <c r="H20" s="1">
        <v>0</v>
      </c>
      <c r="I20" s="1"/>
      <c r="J20" s="1"/>
      <c r="K20" s="1"/>
      <c r="L20" s="1"/>
      <c r="M20" s="1"/>
      <c r="N20" s="1"/>
      <c r="O20" s="1"/>
    </row>
    <row r="21" spans="1:15" ht="15">
      <c r="A21" s="1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 t="s">
        <v>29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1"/>
      <c r="G29" s="1" t="s">
        <v>30</v>
      </c>
      <c r="H29" s="1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72</v>
      </c>
      <c r="D32" s="1"/>
      <c r="E32" s="1">
        <v>6.69</v>
      </c>
      <c r="F32" s="1" t="s">
        <v>75</v>
      </c>
      <c r="G32" s="1"/>
      <c r="H32" s="1">
        <v>2431.82</v>
      </c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 t="s">
        <v>31</v>
      </c>
      <c r="D35" s="1"/>
      <c r="E35" s="1"/>
      <c r="F35" s="1" t="s">
        <v>32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33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 t="s">
        <v>34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 t="s">
        <v>35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/>
      <c r="D43" s="1"/>
      <c r="E43" s="1"/>
      <c r="F43" s="1"/>
      <c r="G43" s="1" t="s">
        <v>37</v>
      </c>
      <c r="H43" s="1">
        <v>2431.82</v>
      </c>
      <c r="I43" s="1"/>
      <c r="J43" s="1"/>
      <c r="K43" s="1"/>
      <c r="L43" s="1" t="s">
        <v>37</v>
      </c>
      <c r="M43" s="1"/>
      <c r="N43" s="1"/>
      <c r="O43" s="1"/>
    </row>
    <row r="44" spans="1:1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 t="s">
        <v>38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8" spans="4:5" ht="15">
      <c r="D48" t="s">
        <v>39</v>
      </c>
      <c r="E48" t="s">
        <v>40</v>
      </c>
    </row>
    <row r="49" ht="15">
      <c r="D49" t="s">
        <v>41</v>
      </c>
    </row>
    <row r="51" ht="15">
      <c r="J51" t="s">
        <v>42</v>
      </c>
    </row>
    <row r="53" ht="15">
      <c r="B53" t="s">
        <v>43</v>
      </c>
    </row>
    <row r="54" ht="15">
      <c r="F54" t="s">
        <v>44</v>
      </c>
    </row>
    <row r="55" ht="15">
      <c r="F55" t="s">
        <v>45</v>
      </c>
    </row>
    <row r="56" ht="15">
      <c r="F56" t="s">
        <v>73</v>
      </c>
    </row>
    <row r="57" spans="3:6" ht="15">
      <c r="C57">
        <v>363.5</v>
      </c>
      <c r="F57" t="s">
        <v>87</v>
      </c>
    </row>
    <row r="59" spans="3:16" ht="15">
      <c r="C59" s="1" t="s">
        <v>47</v>
      </c>
      <c r="D59" s="1" t="s">
        <v>48</v>
      </c>
      <c r="E59" s="1"/>
      <c r="F59" s="1"/>
      <c r="G59" s="1" t="s">
        <v>49</v>
      </c>
      <c r="H59" s="1" t="s">
        <v>50</v>
      </c>
      <c r="I59" s="1"/>
      <c r="L59" s="1" t="s">
        <v>16</v>
      </c>
      <c r="M59" s="1"/>
      <c r="N59" s="1"/>
      <c r="O59" s="1"/>
      <c r="P59" s="1"/>
    </row>
    <row r="60" spans="3:16" ht="15">
      <c r="C60" s="4">
        <v>1</v>
      </c>
      <c r="D60" s="5" t="s">
        <v>51</v>
      </c>
      <c r="E60" s="4"/>
      <c r="F60" s="4"/>
      <c r="G60" s="4" t="s">
        <v>52</v>
      </c>
      <c r="H60" s="4">
        <v>3678.65</v>
      </c>
      <c r="I60" s="1"/>
      <c r="L60" s="1" t="s">
        <v>21</v>
      </c>
      <c r="M60" s="1" t="s">
        <v>22</v>
      </c>
      <c r="N60" s="1" t="s">
        <v>23</v>
      </c>
      <c r="O60" s="1" t="s">
        <v>24</v>
      </c>
      <c r="P60" s="1" t="s">
        <v>25</v>
      </c>
    </row>
    <row r="61" spans="3:16" ht="15">
      <c r="C61" s="1"/>
      <c r="D61" s="1"/>
      <c r="E61" s="1"/>
      <c r="F61" s="1"/>
      <c r="G61" s="1"/>
      <c r="H61" s="1"/>
      <c r="I61" s="1"/>
      <c r="L61" s="1"/>
      <c r="M61" s="1"/>
      <c r="N61" s="1"/>
      <c r="O61" s="1"/>
      <c r="P61" s="1"/>
    </row>
    <row r="62" spans="3:16" ht="15">
      <c r="C62" s="4">
        <v>2</v>
      </c>
      <c r="D62" s="5" t="s">
        <v>53</v>
      </c>
      <c r="E62" s="4"/>
      <c r="F62" s="4"/>
      <c r="G62" s="4" t="s">
        <v>52</v>
      </c>
      <c r="H62" s="4">
        <v>3123.77</v>
      </c>
      <c r="I62" s="1"/>
      <c r="L62" s="1"/>
      <c r="M62" s="1"/>
      <c r="N62" s="1"/>
      <c r="O62" s="1"/>
      <c r="P62" s="1"/>
    </row>
    <row r="63" spans="3:16" ht="15">
      <c r="C63" s="1">
        <v>3</v>
      </c>
      <c r="D63" s="1" t="s">
        <v>54</v>
      </c>
      <c r="E63" s="1"/>
      <c r="F63" s="1"/>
      <c r="G63" s="1" t="s">
        <v>52</v>
      </c>
      <c r="H63" s="1"/>
      <c r="I63" s="1"/>
      <c r="L63" s="1"/>
      <c r="M63" s="1"/>
      <c r="N63" s="1"/>
      <c r="O63" s="1"/>
      <c r="P63" s="1"/>
    </row>
    <row r="64" spans="3:16" ht="15">
      <c r="C64" s="1">
        <v>4</v>
      </c>
      <c r="D64" s="6" t="s">
        <v>55</v>
      </c>
      <c r="E64" s="1"/>
      <c r="F64" s="1"/>
      <c r="G64" s="1" t="s">
        <v>52</v>
      </c>
      <c r="H64" s="1">
        <v>2431.82</v>
      </c>
      <c r="I64" s="1"/>
      <c r="L64" s="1"/>
      <c r="M64" s="1"/>
      <c r="N64" s="1"/>
      <c r="O64" s="1"/>
      <c r="P64" s="1"/>
    </row>
    <row r="65" spans="3:16" ht="15">
      <c r="C65" s="1"/>
      <c r="D65" s="6" t="s">
        <v>11</v>
      </c>
      <c r="E65" s="1"/>
      <c r="F65" s="1"/>
      <c r="G65" s="1"/>
      <c r="H65" s="1"/>
      <c r="I65" s="1"/>
      <c r="L65" s="1"/>
      <c r="M65" s="1"/>
      <c r="N65" s="1"/>
      <c r="O65" s="1"/>
      <c r="P65" s="1"/>
    </row>
    <row r="66" spans="3:16" ht="15">
      <c r="C66" s="1">
        <v>6.69</v>
      </c>
      <c r="D66" s="1"/>
      <c r="E66" s="1"/>
      <c r="F66" s="1"/>
      <c r="G66" s="1" t="s">
        <v>52</v>
      </c>
      <c r="H66" s="1">
        <v>2431.82</v>
      </c>
      <c r="I66" s="1"/>
      <c r="L66" s="1"/>
      <c r="M66" s="1"/>
      <c r="N66" s="1"/>
      <c r="O66" s="1"/>
      <c r="P66" s="1"/>
    </row>
    <row r="67" spans="3:16" ht="15"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</row>
    <row r="68" spans="3:16" ht="15">
      <c r="C68" s="1">
        <v>2.74</v>
      </c>
      <c r="D68" s="6" t="s">
        <v>56</v>
      </c>
      <c r="E68" s="1"/>
      <c r="F68" s="1"/>
      <c r="G68" s="1"/>
      <c r="H68" s="1"/>
      <c r="I68" s="1"/>
      <c r="L68" s="1"/>
      <c r="M68" s="1"/>
      <c r="N68" s="1"/>
      <c r="O68" s="1"/>
      <c r="P68" s="1"/>
    </row>
    <row r="69" spans="3:16" ht="15"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P69" s="1"/>
    </row>
    <row r="70" spans="3:16" ht="15">
      <c r="C70" s="1">
        <v>5</v>
      </c>
      <c r="D70" s="1" t="s">
        <v>57</v>
      </c>
      <c r="E70" s="1"/>
      <c r="F70" s="1"/>
      <c r="G70" s="1" t="s">
        <v>52</v>
      </c>
      <c r="H70" s="1"/>
      <c r="I70" s="1"/>
      <c r="L70" s="1"/>
      <c r="M70" s="1"/>
      <c r="N70" s="1"/>
      <c r="O70" s="1"/>
      <c r="P70" s="1">
        <f>SUM(P61:P69)</f>
        <v>0</v>
      </c>
    </row>
    <row r="71" spans="3:16" ht="15"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</row>
    <row r="72" spans="3:16" ht="15">
      <c r="C72" s="1"/>
      <c r="D72" s="1" t="s">
        <v>58</v>
      </c>
      <c r="E72" s="1"/>
      <c r="F72" s="1"/>
      <c r="G72" s="1" t="s">
        <v>52</v>
      </c>
      <c r="H72" s="1"/>
      <c r="I72" s="1"/>
      <c r="L72" s="1"/>
      <c r="M72" s="1"/>
      <c r="N72" s="1"/>
      <c r="O72" s="1"/>
      <c r="P72" s="1"/>
    </row>
    <row r="73" spans="3:16" ht="15">
      <c r="C73" s="1"/>
      <c r="D73" s="1" t="s">
        <v>59</v>
      </c>
      <c r="E73" s="1"/>
      <c r="F73" s="1"/>
      <c r="G73" s="1"/>
      <c r="H73" s="1">
        <v>1573.46</v>
      </c>
      <c r="I73" s="1"/>
      <c r="L73" s="1"/>
      <c r="M73" s="1"/>
      <c r="N73" s="1"/>
      <c r="O73" s="1"/>
      <c r="P73" s="1"/>
    </row>
    <row r="74" spans="3:16" ht="15">
      <c r="C74" s="1">
        <v>6</v>
      </c>
      <c r="D74" s="1" t="s">
        <v>60</v>
      </c>
      <c r="E74" s="1"/>
      <c r="F74" s="1"/>
      <c r="G74" s="1" t="s">
        <v>52</v>
      </c>
      <c r="H74" s="1">
        <v>2604.62</v>
      </c>
      <c r="I74" s="1"/>
      <c r="L74" s="1"/>
      <c r="M74" s="1"/>
      <c r="N74" s="1"/>
      <c r="O74" s="1"/>
      <c r="P74" s="1"/>
    </row>
    <row r="75" spans="3:16" ht="15">
      <c r="C75" s="1">
        <v>7</v>
      </c>
      <c r="D75" s="1" t="s">
        <v>61</v>
      </c>
      <c r="E75" s="1"/>
      <c r="F75" s="1"/>
      <c r="G75" s="1" t="s">
        <v>52</v>
      </c>
      <c r="H75" s="1"/>
      <c r="I75" s="1"/>
      <c r="L75" s="1"/>
      <c r="M75" s="1"/>
      <c r="N75" s="1"/>
      <c r="O75" s="1"/>
      <c r="P75" s="1"/>
    </row>
    <row r="76" spans="3:16" ht="15">
      <c r="C76" s="1">
        <v>8</v>
      </c>
      <c r="D76" s="1" t="s">
        <v>53</v>
      </c>
      <c r="E76" s="1"/>
      <c r="F76" s="1"/>
      <c r="G76" s="1" t="s">
        <v>52</v>
      </c>
      <c r="H76" s="1"/>
      <c r="I76" s="1"/>
      <c r="L76" s="1"/>
      <c r="M76" s="1"/>
      <c r="N76" s="1"/>
      <c r="O76" s="1"/>
      <c r="P76" s="1"/>
    </row>
    <row r="77" spans="3:16" ht="15">
      <c r="C77" s="1">
        <v>9</v>
      </c>
      <c r="D77" s="1" t="s">
        <v>62</v>
      </c>
      <c r="E77" s="1"/>
      <c r="F77" s="1"/>
      <c r="G77" s="1" t="s">
        <v>52</v>
      </c>
      <c r="H77" s="1"/>
      <c r="I77" s="1"/>
      <c r="L77" s="1"/>
      <c r="M77" s="1"/>
      <c r="N77" s="1"/>
      <c r="O77" s="1"/>
      <c r="P77" s="1"/>
    </row>
    <row r="78" spans="3:16" ht="15">
      <c r="C78" s="1">
        <v>10</v>
      </c>
      <c r="D78" s="1" t="s">
        <v>63</v>
      </c>
      <c r="E78" s="1"/>
      <c r="F78" s="1"/>
      <c r="G78" s="1" t="s">
        <v>52</v>
      </c>
      <c r="H78" s="1">
        <v>3296.57</v>
      </c>
      <c r="I78" s="1"/>
      <c r="L78" s="1"/>
      <c r="M78" s="1"/>
      <c r="N78" s="1"/>
      <c r="O78" s="1"/>
      <c r="P78" s="1"/>
    </row>
    <row r="79" spans="3:16" ht="15"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</row>
    <row r="80" ht="15">
      <c r="E80" t="s">
        <v>64</v>
      </c>
    </row>
    <row r="81" ht="15">
      <c r="E81" t="s">
        <v>65</v>
      </c>
    </row>
    <row r="82" spans="3:9" ht="15">
      <c r="C82" s="1" t="s">
        <v>66</v>
      </c>
      <c r="D82" s="1" t="s">
        <v>67</v>
      </c>
      <c r="E82" s="1" t="s">
        <v>68</v>
      </c>
      <c r="F82" s="1"/>
      <c r="G82" s="1" t="s">
        <v>69</v>
      </c>
      <c r="H82" s="1"/>
      <c r="I82" s="1" t="s">
        <v>70</v>
      </c>
    </row>
    <row r="83" spans="3:9" ht="15">
      <c r="C83" s="1" t="s">
        <v>74</v>
      </c>
      <c r="D83" s="1"/>
      <c r="E83" s="1">
        <v>408.45</v>
      </c>
      <c r="F83" s="1"/>
      <c r="G83" s="1">
        <v>167.51</v>
      </c>
      <c r="H83" s="1"/>
      <c r="I83" s="1">
        <v>240.94</v>
      </c>
    </row>
    <row r="84" spans="3:9" ht="15">
      <c r="C84" s="1" t="s">
        <v>78</v>
      </c>
      <c r="D84" s="1">
        <v>240.94</v>
      </c>
      <c r="E84" s="1">
        <v>408.45</v>
      </c>
      <c r="F84" s="1"/>
      <c r="G84" s="1">
        <v>362.85</v>
      </c>
      <c r="H84" s="1"/>
      <c r="I84" s="1">
        <v>286.54</v>
      </c>
    </row>
    <row r="85" spans="3:9" ht="15">
      <c r="C85" s="1" t="s">
        <v>82</v>
      </c>
      <c r="D85" s="1">
        <v>286.54</v>
      </c>
      <c r="E85" s="1">
        <v>408.45</v>
      </c>
      <c r="F85" s="1"/>
      <c r="G85" s="1">
        <v>282.98</v>
      </c>
      <c r="H85" s="1"/>
      <c r="I85" s="1">
        <v>412.01</v>
      </c>
    </row>
    <row r="86" spans="3:9" ht="15">
      <c r="C86" s="1" t="s">
        <v>85</v>
      </c>
      <c r="D86" s="1">
        <v>412.01</v>
      </c>
      <c r="E86" s="1">
        <v>408.45</v>
      </c>
      <c r="F86" s="1"/>
      <c r="G86" s="1">
        <v>402.58</v>
      </c>
      <c r="H86" s="1"/>
      <c r="I86" s="1">
        <v>417.88</v>
      </c>
    </row>
    <row r="87" spans="3:9" ht="15">
      <c r="C87" s="1" t="s">
        <v>86</v>
      </c>
      <c r="D87" s="1">
        <v>417.88</v>
      </c>
      <c r="E87" s="1">
        <v>408.45</v>
      </c>
      <c r="F87" s="1"/>
      <c r="G87" s="1">
        <v>357.54</v>
      </c>
      <c r="H87" s="1"/>
      <c r="I87" s="1">
        <v>468.79</v>
      </c>
    </row>
    <row r="88" ht="15">
      <c r="G88">
        <f>SUM(G83:G87)</f>
        <v>1573.46</v>
      </c>
    </row>
  </sheetData>
  <sheetProtection/>
  <printOptions/>
  <pageMargins left="0.7086614173228347" right="0.7086614173228347" top="0.32" bottom="0.43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89"/>
  <sheetViews>
    <sheetView zoomScalePageLayoutView="0" workbookViewId="0" topLeftCell="A76">
      <selection activeCell="A52" sqref="A1:IV16384"/>
    </sheetView>
  </sheetViews>
  <sheetFormatPr defaultColWidth="9.140625" defaultRowHeight="15"/>
  <cols>
    <col min="9" max="9" width="11.00390625" style="0" customWidth="1"/>
  </cols>
  <sheetData>
    <row r="2" ht="15">
      <c r="B2" t="s">
        <v>89</v>
      </c>
    </row>
    <row r="8" spans="1:8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</row>
    <row r="9" spans="1:8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</row>
    <row r="10" spans="1:8" ht="15">
      <c r="A10" s="1" t="s">
        <v>10</v>
      </c>
      <c r="B10" s="1">
        <v>1597.03</v>
      </c>
      <c r="C10" s="1">
        <v>1857.49</v>
      </c>
      <c r="D10" s="1">
        <v>1654.52</v>
      </c>
      <c r="E10" s="1"/>
      <c r="F10" s="1">
        <v>1652.52</v>
      </c>
      <c r="G10" s="1">
        <v>1800</v>
      </c>
      <c r="H10" s="1"/>
    </row>
    <row r="11" spans="1:8" ht="15">
      <c r="A11" s="1" t="s">
        <v>11</v>
      </c>
      <c r="B11" s="1">
        <v>1274.55</v>
      </c>
      <c r="C11" s="1">
        <v>1821.15</v>
      </c>
      <c r="D11" s="1">
        <v>1500.46</v>
      </c>
      <c r="E11" s="1"/>
      <c r="F11" s="1">
        <v>1500.46</v>
      </c>
      <c r="G11" s="1">
        <v>1595.24</v>
      </c>
      <c r="H11" s="1"/>
    </row>
    <row r="12" spans="1:8" ht="15">
      <c r="A12" s="1" t="s">
        <v>12</v>
      </c>
      <c r="B12" s="1"/>
      <c r="C12" s="2">
        <f>SUM(C10:C11)</f>
        <v>3678.6400000000003</v>
      </c>
      <c r="D12" s="1"/>
      <c r="E12" s="1"/>
      <c r="F12" s="2">
        <f>SUM(F10:F11)</f>
        <v>3152.98</v>
      </c>
      <c r="G12" s="1"/>
      <c r="H12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 t="s">
        <v>27</v>
      </c>
      <c r="D20" s="1"/>
      <c r="E20" s="1" t="s">
        <v>28</v>
      </c>
      <c r="F20" s="1">
        <v>330.68</v>
      </c>
      <c r="G20" s="1"/>
      <c r="H20" s="1">
        <v>0</v>
      </c>
      <c r="I20" s="1"/>
      <c r="J20" s="1"/>
      <c r="K20" s="1"/>
      <c r="L20" s="1"/>
      <c r="M20" s="1"/>
      <c r="N20" s="1"/>
      <c r="O20" s="1"/>
    </row>
    <row r="21" spans="1:15" ht="15">
      <c r="A21" s="1"/>
      <c r="B21" s="3" t="s">
        <v>93</v>
      </c>
      <c r="C21" s="1" t="s">
        <v>92</v>
      </c>
      <c r="D21" s="1"/>
      <c r="E21" s="1"/>
      <c r="F21" s="1"/>
      <c r="G21" s="1"/>
      <c r="H21" s="1">
        <v>374.74</v>
      </c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 t="s">
        <v>29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1"/>
      <c r="G29" s="1" t="s">
        <v>30</v>
      </c>
      <c r="H29" s="1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72</v>
      </c>
      <c r="D32" s="1"/>
      <c r="E32" s="1">
        <v>6.69</v>
      </c>
      <c r="F32" s="1" t="s">
        <v>75</v>
      </c>
      <c r="G32" s="1"/>
      <c r="H32" s="1">
        <v>2431.82</v>
      </c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 t="s">
        <v>31</v>
      </c>
      <c r="D35" s="1"/>
      <c r="E35" s="1"/>
      <c r="F35" s="1" t="s">
        <v>32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33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 t="s">
        <v>34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 t="s">
        <v>35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/>
      <c r="D43" s="1"/>
      <c r="E43" s="1"/>
      <c r="F43" s="1"/>
      <c r="G43" s="1" t="s">
        <v>37</v>
      </c>
      <c r="H43" s="1">
        <f>SUM(H21:H42)</f>
        <v>2806.5600000000004</v>
      </c>
      <c r="I43" s="1"/>
      <c r="J43" s="1"/>
      <c r="K43" s="1"/>
      <c r="L43" s="1" t="s">
        <v>37</v>
      </c>
      <c r="M43" s="1"/>
      <c r="N43" s="1"/>
      <c r="O43" s="1"/>
    </row>
    <row r="44" spans="1:1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 t="s">
        <v>38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8" spans="4:5" ht="15">
      <c r="D48" t="s">
        <v>39</v>
      </c>
      <c r="E48" t="s">
        <v>40</v>
      </c>
    </row>
    <row r="49" ht="15">
      <c r="D49" t="s">
        <v>41</v>
      </c>
    </row>
    <row r="53" ht="15">
      <c r="B53" t="s">
        <v>43</v>
      </c>
    </row>
    <row r="54" ht="15">
      <c r="F54" t="s">
        <v>44</v>
      </c>
    </row>
    <row r="55" ht="15">
      <c r="F55" t="s">
        <v>45</v>
      </c>
    </row>
    <row r="56" ht="15">
      <c r="F56" t="s">
        <v>73</v>
      </c>
    </row>
    <row r="57" spans="3:6" ht="15">
      <c r="C57">
        <v>363.5</v>
      </c>
      <c r="F57" t="s">
        <v>90</v>
      </c>
    </row>
    <row r="59" spans="3:16" ht="15">
      <c r="C59" s="1" t="s">
        <v>47</v>
      </c>
      <c r="D59" s="1" t="s">
        <v>48</v>
      </c>
      <c r="E59" s="1"/>
      <c r="F59" s="1"/>
      <c r="G59" s="1" t="s">
        <v>49</v>
      </c>
      <c r="H59" s="1" t="s">
        <v>50</v>
      </c>
      <c r="I59" s="1"/>
      <c r="L59" s="1" t="s">
        <v>16</v>
      </c>
      <c r="M59" s="1"/>
      <c r="N59" s="1"/>
      <c r="O59" s="1"/>
      <c r="P59" s="1"/>
    </row>
    <row r="60" spans="3:16" ht="15">
      <c r="C60" s="4">
        <v>1</v>
      </c>
      <c r="D60" s="5" t="s">
        <v>51</v>
      </c>
      <c r="E60" s="4"/>
      <c r="F60" s="4"/>
      <c r="G60" s="4" t="s">
        <v>52</v>
      </c>
      <c r="H60" s="4">
        <v>3678.64</v>
      </c>
      <c r="I60" s="1"/>
      <c r="L60" s="1" t="s">
        <v>21</v>
      </c>
      <c r="M60" s="1" t="s">
        <v>22</v>
      </c>
      <c r="N60" s="1" t="s">
        <v>23</v>
      </c>
      <c r="O60" s="1" t="s">
        <v>24</v>
      </c>
      <c r="P60" s="1" t="s">
        <v>25</v>
      </c>
    </row>
    <row r="61" spans="3:16" ht="15">
      <c r="C61" s="1"/>
      <c r="D61" s="1"/>
      <c r="E61" s="1"/>
      <c r="F61" s="1"/>
      <c r="G61" s="1"/>
      <c r="H61" s="1"/>
      <c r="I61" s="1"/>
      <c r="L61" s="1"/>
      <c r="M61" s="1"/>
      <c r="N61" s="1"/>
      <c r="O61" s="1"/>
      <c r="P61" s="1"/>
    </row>
    <row r="62" spans="3:16" ht="15">
      <c r="C62" s="4">
        <v>2</v>
      </c>
      <c r="D62" s="5" t="s">
        <v>53</v>
      </c>
      <c r="E62" s="4"/>
      <c r="F62" s="4"/>
      <c r="G62" s="4" t="s">
        <v>52</v>
      </c>
      <c r="H62" s="4">
        <v>3152.98</v>
      </c>
      <c r="I62" s="1"/>
      <c r="L62" s="1"/>
      <c r="M62" s="1"/>
      <c r="N62" s="1"/>
      <c r="O62" s="1"/>
      <c r="P62" s="1"/>
    </row>
    <row r="63" spans="3:16" ht="15">
      <c r="C63" s="1">
        <v>3</v>
      </c>
      <c r="D63" s="1" t="s">
        <v>54</v>
      </c>
      <c r="E63" s="1"/>
      <c r="F63" s="1"/>
      <c r="G63" s="1" t="s">
        <v>52</v>
      </c>
      <c r="H63" s="1"/>
      <c r="I63" s="1"/>
      <c r="L63" s="1"/>
      <c r="M63" s="1"/>
      <c r="N63" s="1"/>
      <c r="O63" s="1"/>
      <c r="P63" s="1"/>
    </row>
    <row r="64" spans="3:16" ht="15">
      <c r="C64" s="1">
        <v>4</v>
      </c>
      <c r="D64" s="6" t="s">
        <v>55</v>
      </c>
      <c r="E64" s="1"/>
      <c r="F64" s="1"/>
      <c r="G64" s="1" t="s">
        <v>52</v>
      </c>
      <c r="H64" s="1">
        <v>2806.56</v>
      </c>
      <c r="I64" s="1"/>
      <c r="L64" s="1"/>
      <c r="M64" s="1"/>
      <c r="N64" s="1"/>
      <c r="O64" s="1"/>
      <c r="P64" s="1"/>
    </row>
    <row r="65" spans="3:16" ht="15">
      <c r="C65" s="1"/>
      <c r="D65" s="6" t="s">
        <v>11</v>
      </c>
      <c r="E65" s="1"/>
      <c r="F65" s="1"/>
      <c r="G65" s="1"/>
      <c r="H65" s="1"/>
      <c r="I65" s="1"/>
      <c r="L65" s="1"/>
      <c r="M65" s="1"/>
      <c r="N65" s="1"/>
      <c r="O65" s="1"/>
      <c r="P65" s="1"/>
    </row>
    <row r="66" spans="3:16" ht="15">
      <c r="C66" s="1">
        <v>6.69</v>
      </c>
      <c r="D66" s="1"/>
      <c r="E66" s="1"/>
      <c r="F66" s="1"/>
      <c r="G66" s="1" t="s">
        <v>52</v>
      </c>
      <c r="H66" s="1">
        <v>2431.82</v>
      </c>
      <c r="I66" s="1"/>
      <c r="L66" s="1"/>
      <c r="M66" s="1"/>
      <c r="N66" s="1"/>
      <c r="O66" s="1"/>
      <c r="P66" s="1"/>
    </row>
    <row r="67" spans="3:16" ht="15"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</row>
    <row r="68" spans="3:16" ht="15">
      <c r="C68" s="1">
        <v>2.74</v>
      </c>
      <c r="D68" s="6" t="s">
        <v>56</v>
      </c>
      <c r="E68" s="1"/>
      <c r="F68" s="1"/>
      <c r="G68" s="1"/>
      <c r="H68" s="1"/>
      <c r="I68" s="1"/>
      <c r="L68" s="1"/>
      <c r="M68" s="1"/>
      <c r="N68" s="1"/>
      <c r="O68" s="1"/>
      <c r="P68" s="1"/>
    </row>
    <row r="69" spans="3:16" ht="15"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P69" s="1"/>
    </row>
    <row r="70" spans="3:16" ht="15">
      <c r="C70" s="1">
        <v>5</v>
      </c>
      <c r="D70" s="1" t="s">
        <v>57</v>
      </c>
      <c r="E70" s="1"/>
      <c r="F70" s="1"/>
      <c r="G70" s="1" t="s">
        <v>52</v>
      </c>
      <c r="H70" s="1"/>
      <c r="I70" s="1"/>
      <c r="L70" s="1"/>
      <c r="M70" s="1"/>
      <c r="N70" s="1"/>
      <c r="O70" s="1"/>
      <c r="P70" s="1">
        <f>SUM(P61:P69)</f>
        <v>0</v>
      </c>
    </row>
    <row r="71" spans="3:16" ht="15"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</row>
    <row r="72" spans="3:16" ht="15">
      <c r="C72" s="1"/>
      <c r="D72" s="1" t="s">
        <v>58</v>
      </c>
      <c r="E72" s="1"/>
      <c r="F72" s="1"/>
      <c r="G72" s="1" t="s">
        <v>52</v>
      </c>
      <c r="H72" s="1"/>
      <c r="I72" s="1"/>
      <c r="L72" s="1"/>
      <c r="M72" s="1"/>
      <c r="N72" s="1"/>
      <c r="O72" s="1"/>
      <c r="P72" s="1"/>
    </row>
    <row r="73" spans="3:16" ht="15">
      <c r="C73" s="1"/>
      <c r="D73" s="1" t="s">
        <v>59</v>
      </c>
      <c r="E73" s="1"/>
      <c r="F73" s="1"/>
      <c r="G73" s="1"/>
      <c r="H73" s="1">
        <v>1985.01</v>
      </c>
      <c r="I73" s="1"/>
      <c r="L73" s="1"/>
      <c r="M73" s="1"/>
      <c r="N73" s="1"/>
      <c r="O73" s="1"/>
      <c r="P73" s="1"/>
    </row>
    <row r="74" spans="3:16" ht="15">
      <c r="C74" s="1">
        <v>6</v>
      </c>
      <c r="D74" s="1" t="s">
        <v>60</v>
      </c>
      <c r="E74" s="1"/>
      <c r="F74" s="1"/>
      <c r="G74" s="1" t="s">
        <v>52</v>
      </c>
      <c r="H74" s="1">
        <v>3296.57</v>
      </c>
      <c r="I74" s="1"/>
      <c r="L74" s="1"/>
      <c r="M74" s="1"/>
      <c r="N74" s="1"/>
      <c r="O74" s="1"/>
      <c r="P74" s="1"/>
    </row>
    <row r="75" spans="3:16" ht="15">
      <c r="C75" s="1">
        <v>7</v>
      </c>
      <c r="D75" s="1" t="s">
        <v>61</v>
      </c>
      <c r="E75" s="1"/>
      <c r="F75" s="1"/>
      <c r="G75" s="1" t="s">
        <v>52</v>
      </c>
      <c r="H75" s="1"/>
      <c r="I75" s="1"/>
      <c r="L75" s="1"/>
      <c r="M75" s="1"/>
      <c r="N75" s="1"/>
      <c r="O75" s="1"/>
      <c r="P75" s="1"/>
    </row>
    <row r="76" spans="3:16" ht="15">
      <c r="C76" s="1">
        <v>8</v>
      </c>
      <c r="D76" s="1" t="s">
        <v>53</v>
      </c>
      <c r="E76" s="1"/>
      <c r="F76" s="1"/>
      <c r="G76" s="1" t="s">
        <v>52</v>
      </c>
      <c r="H76" s="1"/>
      <c r="I76" s="1"/>
      <c r="L76" s="1"/>
      <c r="M76" s="1"/>
      <c r="N76" s="1"/>
      <c r="O76" s="1"/>
      <c r="P76" s="1"/>
    </row>
    <row r="77" spans="3:16" ht="15">
      <c r="C77" s="1">
        <v>9</v>
      </c>
      <c r="D77" s="1" t="s">
        <v>62</v>
      </c>
      <c r="E77" s="1"/>
      <c r="F77" s="1"/>
      <c r="G77" s="1" t="s">
        <v>52</v>
      </c>
      <c r="H77" s="1"/>
      <c r="I77" s="1"/>
      <c r="L77" s="1"/>
      <c r="M77" s="1"/>
      <c r="N77" s="1"/>
      <c r="O77" s="1"/>
      <c r="P77" s="1"/>
    </row>
    <row r="78" spans="3:16" ht="15">
      <c r="C78" s="1">
        <v>10</v>
      </c>
      <c r="D78" s="1" t="s">
        <v>63</v>
      </c>
      <c r="E78" s="1"/>
      <c r="F78" s="1"/>
      <c r="G78" s="1" t="s">
        <v>52</v>
      </c>
      <c r="H78" s="1">
        <v>3642.99</v>
      </c>
      <c r="I78" s="1"/>
      <c r="L78" s="1"/>
      <c r="M78" s="1"/>
      <c r="N78" s="1"/>
      <c r="O78" s="1"/>
      <c r="P78" s="1"/>
    </row>
    <row r="79" spans="3:16" ht="15"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</row>
    <row r="80" ht="15">
      <c r="E80" t="s">
        <v>64</v>
      </c>
    </row>
    <row r="81" ht="15">
      <c r="E81" t="s">
        <v>65</v>
      </c>
    </row>
    <row r="82" spans="3:9" ht="15">
      <c r="C82" s="1" t="s">
        <v>66</v>
      </c>
      <c r="D82" s="1" t="s">
        <v>67</v>
      </c>
      <c r="E82" s="1" t="s">
        <v>68</v>
      </c>
      <c r="F82" s="1"/>
      <c r="G82" s="1" t="s">
        <v>69</v>
      </c>
      <c r="H82" s="1"/>
      <c r="I82" s="1" t="s">
        <v>70</v>
      </c>
    </row>
    <row r="83" spans="3:9" ht="15">
      <c r="C83" s="1" t="s">
        <v>74</v>
      </c>
      <c r="D83" s="1"/>
      <c r="E83" s="1">
        <v>408.45</v>
      </c>
      <c r="F83" s="1"/>
      <c r="G83" s="1">
        <v>167.51</v>
      </c>
      <c r="H83" s="1"/>
      <c r="I83" s="1">
        <v>240.94</v>
      </c>
    </row>
    <row r="84" spans="3:9" ht="15">
      <c r="C84" s="1" t="s">
        <v>78</v>
      </c>
      <c r="D84" s="1">
        <v>240.94</v>
      </c>
      <c r="E84" s="1">
        <v>408.45</v>
      </c>
      <c r="F84" s="1"/>
      <c r="G84" s="1">
        <v>362.85</v>
      </c>
      <c r="H84" s="1"/>
      <c r="I84" s="1">
        <v>286.54</v>
      </c>
    </row>
    <row r="85" spans="3:9" ht="15">
      <c r="C85" s="1" t="s">
        <v>82</v>
      </c>
      <c r="D85" s="1">
        <v>286.54</v>
      </c>
      <c r="E85" s="1">
        <v>408.45</v>
      </c>
      <c r="F85" s="1"/>
      <c r="G85" s="1">
        <v>282.98</v>
      </c>
      <c r="H85" s="1"/>
      <c r="I85" s="1">
        <v>412.01</v>
      </c>
    </row>
    <row r="86" spans="3:9" ht="15">
      <c r="C86" s="1" t="s">
        <v>85</v>
      </c>
      <c r="D86" s="1">
        <v>412.01</v>
      </c>
      <c r="E86" s="1">
        <v>408.45</v>
      </c>
      <c r="F86" s="1"/>
      <c r="G86" s="1">
        <v>402.58</v>
      </c>
      <c r="H86" s="1"/>
      <c r="I86" s="1">
        <v>417.88</v>
      </c>
    </row>
    <row r="87" spans="3:9" ht="15">
      <c r="C87" s="1" t="s">
        <v>86</v>
      </c>
      <c r="D87" s="1">
        <v>417.88</v>
      </c>
      <c r="E87" s="1">
        <v>408.45</v>
      </c>
      <c r="F87" s="1"/>
      <c r="G87" s="1">
        <v>357.54</v>
      </c>
      <c r="H87" s="1"/>
      <c r="I87" s="1">
        <v>468.79</v>
      </c>
    </row>
    <row r="88" spans="3:9" ht="15">
      <c r="C88" s="1" t="s">
        <v>91</v>
      </c>
      <c r="D88" s="1">
        <v>468.79</v>
      </c>
      <c r="E88" s="1">
        <v>408.45</v>
      </c>
      <c r="F88" s="1"/>
      <c r="G88" s="1">
        <v>411.55</v>
      </c>
      <c r="H88" s="1"/>
      <c r="I88" s="1">
        <v>465.09</v>
      </c>
    </row>
    <row r="89" ht="15">
      <c r="G89">
        <f>SUM(G83:G88)</f>
        <v>1985.01</v>
      </c>
    </row>
  </sheetData>
  <sheetProtection/>
  <printOptions/>
  <pageMargins left="0.7086614173228347" right="0.7086614173228347" top="0.33" bottom="0.33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90"/>
  <sheetViews>
    <sheetView zoomScalePageLayoutView="0" workbookViewId="0" topLeftCell="A72">
      <selection activeCell="A9" sqref="A1:IV16384"/>
    </sheetView>
  </sheetViews>
  <sheetFormatPr defaultColWidth="9.140625" defaultRowHeight="15"/>
  <cols>
    <col min="9" max="9" width="11.00390625" style="0" customWidth="1"/>
  </cols>
  <sheetData>
    <row r="2" ht="15">
      <c r="B2" t="s">
        <v>94</v>
      </c>
    </row>
    <row r="8" spans="1:8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</row>
    <row r="9" spans="1:8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</row>
    <row r="10" spans="1:8" ht="15">
      <c r="A10" s="1" t="s">
        <v>10</v>
      </c>
      <c r="B10" s="1">
        <v>1800</v>
      </c>
      <c r="C10" s="1">
        <v>1857.49</v>
      </c>
      <c r="D10" s="1">
        <v>1986.94</v>
      </c>
      <c r="E10" s="1"/>
      <c r="F10" s="1">
        <v>1986.94</v>
      </c>
      <c r="G10" s="1">
        <v>1670.55</v>
      </c>
      <c r="H10" s="1"/>
    </row>
    <row r="11" spans="1:8" ht="15">
      <c r="A11" s="1" t="s">
        <v>11</v>
      </c>
      <c r="B11" s="1">
        <v>1595.24</v>
      </c>
      <c r="C11" s="1">
        <v>1821.16</v>
      </c>
      <c r="D11" s="1">
        <v>1878.51</v>
      </c>
      <c r="E11" s="1"/>
      <c r="F11" s="1">
        <v>1878.51</v>
      </c>
      <c r="G11" s="1">
        <v>1537.89</v>
      </c>
      <c r="H11" s="1"/>
    </row>
    <row r="12" spans="1:8" ht="15">
      <c r="A12" s="1" t="s">
        <v>12</v>
      </c>
      <c r="B12" s="1"/>
      <c r="C12" s="2">
        <f>SUM(C10:C11)</f>
        <v>3678.65</v>
      </c>
      <c r="D12" s="1"/>
      <c r="E12" s="1"/>
      <c r="F12" s="2">
        <f>SUM(F10:F11)</f>
        <v>3865.45</v>
      </c>
      <c r="G12" s="1"/>
      <c r="H12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 t="s">
        <v>27</v>
      </c>
      <c r="D20" s="1"/>
      <c r="E20" s="1" t="s">
        <v>28</v>
      </c>
      <c r="F20" s="1">
        <v>330.68</v>
      </c>
      <c r="G20" s="1"/>
      <c r="H20" s="1">
        <v>0</v>
      </c>
      <c r="I20" s="1"/>
      <c r="J20" s="1"/>
      <c r="K20" s="1"/>
      <c r="L20" s="1"/>
      <c r="M20" s="1"/>
      <c r="N20" s="1"/>
      <c r="O20" s="1"/>
    </row>
    <row r="21" spans="1:15" ht="15">
      <c r="A21" s="1"/>
      <c r="B21" s="3" t="s">
        <v>97</v>
      </c>
      <c r="C21" s="1" t="s">
        <v>98</v>
      </c>
      <c r="D21" s="1"/>
      <c r="E21" s="1"/>
      <c r="F21" s="1"/>
      <c r="G21" s="1"/>
      <c r="H21" s="1">
        <v>224.74</v>
      </c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 t="s">
        <v>29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1"/>
      <c r="G29" s="1" t="s">
        <v>30</v>
      </c>
      <c r="H29" s="1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72</v>
      </c>
      <c r="D32" s="1"/>
      <c r="E32" s="1">
        <v>6.69</v>
      </c>
      <c r="F32" s="1" t="s">
        <v>75</v>
      </c>
      <c r="G32" s="1"/>
      <c r="H32" s="1">
        <v>2431.82</v>
      </c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 t="s">
        <v>31</v>
      </c>
      <c r="D35" s="1"/>
      <c r="E35" s="1"/>
      <c r="F35" s="1" t="s">
        <v>32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33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 t="s">
        <v>34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 t="s">
        <v>35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/>
      <c r="D43" s="1"/>
      <c r="E43" s="1"/>
      <c r="F43" s="1"/>
      <c r="G43" s="1" t="s">
        <v>37</v>
      </c>
      <c r="H43" s="1">
        <f>SUM(H21:H42)</f>
        <v>2656.5600000000004</v>
      </c>
      <c r="I43" s="1"/>
      <c r="J43" s="1"/>
      <c r="K43" s="1"/>
      <c r="L43" s="1" t="s">
        <v>37</v>
      </c>
      <c r="M43" s="1"/>
      <c r="N43" s="1"/>
      <c r="O43" s="1"/>
    </row>
    <row r="44" spans="1:1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 t="s">
        <v>38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8" spans="4:5" ht="15">
      <c r="D48" t="s">
        <v>39</v>
      </c>
      <c r="E48" t="s">
        <v>40</v>
      </c>
    </row>
    <row r="49" ht="15">
      <c r="D49" t="s">
        <v>41</v>
      </c>
    </row>
    <row r="52" ht="15">
      <c r="A52" s="1"/>
    </row>
    <row r="53" ht="15">
      <c r="B53" t="s">
        <v>43</v>
      </c>
    </row>
    <row r="54" ht="15">
      <c r="F54" t="s">
        <v>44</v>
      </c>
    </row>
    <row r="55" ht="15">
      <c r="F55" t="s">
        <v>45</v>
      </c>
    </row>
    <row r="56" ht="15">
      <c r="F56" t="s">
        <v>73</v>
      </c>
    </row>
    <row r="57" spans="3:6" ht="15">
      <c r="C57">
        <v>363.5</v>
      </c>
      <c r="F57" t="s">
        <v>95</v>
      </c>
    </row>
    <row r="59" spans="3:16" ht="15">
      <c r="C59" s="1" t="s">
        <v>47</v>
      </c>
      <c r="D59" s="1" t="s">
        <v>48</v>
      </c>
      <c r="E59" s="1"/>
      <c r="F59" s="1"/>
      <c r="G59" s="1" t="s">
        <v>49</v>
      </c>
      <c r="H59" s="1" t="s">
        <v>50</v>
      </c>
      <c r="I59" s="1"/>
      <c r="L59" s="1" t="s">
        <v>16</v>
      </c>
      <c r="M59" s="1"/>
      <c r="N59" s="1"/>
      <c r="O59" s="1"/>
      <c r="P59" s="1"/>
    </row>
    <row r="60" spans="3:16" ht="15">
      <c r="C60" s="4">
        <v>1</v>
      </c>
      <c r="D60" s="5" t="s">
        <v>51</v>
      </c>
      <c r="E60" s="4"/>
      <c r="F60" s="4"/>
      <c r="G60" s="4" t="s">
        <v>52</v>
      </c>
      <c r="H60" s="4">
        <v>3678.65</v>
      </c>
      <c r="I60" s="1"/>
      <c r="L60" s="1" t="s">
        <v>21</v>
      </c>
      <c r="M60" s="1" t="s">
        <v>22</v>
      </c>
      <c r="N60" s="1" t="s">
        <v>23</v>
      </c>
      <c r="O60" s="1" t="s">
        <v>24</v>
      </c>
      <c r="P60" s="1" t="s">
        <v>25</v>
      </c>
    </row>
    <row r="61" spans="3:16" ht="15">
      <c r="C61" s="1"/>
      <c r="D61" s="1"/>
      <c r="E61" s="1"/>
      <c r="F61" s="1"/>
      <c r="G61" s="1"/>
      <c r="H61" s="1"/>
      <c r="I61" s="1"/>
      <c r="L61" s="1"/>
      <c r="M61" s="1"/>
      <c r="N61" s="1"/>
      <c r="O61" s="1"/>
      <c r="P61" s="1"/>
    </row>
    <row r="62" spans="3:16" ht="15">
      <c r="C62" s="4">
        <v>2</v>
      </c>
      <c r="D62" s="5" t="s">
        <v>53</v>
      </c>
      <c r="E62" s="4"/>
      <c r="F62" s="4"/>
      <c r="G62" s="4" t="s">
        <v>52</v>
      </c>
      <c r="H62" s="4">
        <v>3865.45</v>
      </c>
      <c r="I62" s="1"/>
      <c r="L62" s="1"/>
      <c r="M62" s="1"/>
      <c r="N62" s="1"/>
      <c r="O62" s="1"/>
      <c r="P62" s="1"/>
    </row>
    <row r="63" spans="3:16" ht="15">
      <c r="C63" s="1">
        <v>3</v>
      </c>
      <c r="D63" s="1" t="s">
        <v>54</v>
      </c>
      <c r="E63" s="1"/>
      <c r="F63" s="1"/>
      <c r="G63" s="1" t="s">
        <v>52</v>
      </c>
      <c r="H63" s="1"/>
      <c r="I63" s="1"/>
      <c r="L63" s="1"/>
      <c r="M63" s="1"/>
      <c r="N63" s="1"/>
      <c r="O63" s="1"/>
      <c r="P63" s="1"/>
    </row>
    <row r="64" spans="3:16" ht="15">
      <c r="C64" s="1">
        <v>4</v>
      </c>
      <c r="D64" s="6" t="s">
        <v>55</v>
      </c>
      <c r="E64" s="1"/>
      <c r="F64" s="1"/>
      <c r="G64" s="1" t="s">
        <v>52</v>
      </c>
      <c r="H64" s="1">
        <v>2656.56</v>
      </c>
      <c r="I64" s="1"/>
      <c r="L64" s="1"/>
      <c r="M64" s="1"/>
      <c r="N64" s="1"/>
      <c r="O64" s="1"/>
      <c r="P64" s="1"/>
    </row>
    <row r="65" spans="3:16" ht="15">
      <c r="C65" s="1"/>
      <c r="D65" s="6" t="s">
        <v>11</v>
      </c>
      <c r="E65" s="1"/>
      <c r="F65" s="1"/>
      <c r="G65" s="1"/>
      <c r="H65" s="1"/>
      <c r="I65" s="1"/>
      <c r="L65" s="1"/>
      <c r="M65" s="1"/>
      <c r="N65" s="1"/>
      <c r="O65" s="1"/>
      <c r="P65" s="1"/>
    </row>
    <row r="66" spans="3:16" ht="15">
      <c r="C66" s="1">
        <v>6.69</v>
      </c>
      <c r="D66" s="1"/>
      <c r="E66" s="1"/>
      <c r="F66" s="1"/>
      <c r="G66" s="1" t="s">
        <v>52</v>
      </c>
      <c r="H66" s="1">
        <v>2431.82</v>
      </c>
      <c r="I66" s="1"/>
      <c r="L66" s="1"/>
      <c r="M66" s="1"/>
      <c r="N66" s="1"/>
      <c r="O66" s="1"/>
      <c r="P66" s="1"/>
    </row>
    <row r="67" spans="3:16" ht="15"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</row>
    <row r="68" spans="3:16" ht="15">
      <c r="C68" s="1">
        <v>2.74</v>
      </c>
      <c r="D68" s="6" t="s">
        <v>56</v>
      </c>
      <c r="E68" s="1"/>
      <c r="F68" s="1"/>
      <c r="G68" s="1"/>
      <c r="H68" s="1"/>
      <c r="I68" s="1"/>
      <c r="L68" s="1"/>
      <c r="M68" s="1"/>
      <c r="N68" s="1"/>
      <c r="O68" s="1"/>
      <c r="P68" s="1"/>
    </row>
    <row r="69" spans="3:16" ht="15"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P69" s="1"/>
    </row>
    <row r="70" spans="3:16" ht="15">
      <c r="C70" s="1">
        <v>5</v>
      </c>
      <c r="D70" s="1" t="s">
        <v>57</v>
      </c>
      <c r="E70" s="1"/>
      <c r="F70" s="1"/>
      <c r="G70" s="1" t="s">
        <v>52</v>
      </c>
      <c r="H70" s="1"/>
      <c r="I70" s="1"/>
      <c r="L70" s="1"/>
      <c r="M70" s="1"/>
      <c r="N70" s="1"/>
      <c r="O70" s="1"/>
      <c r="P70" s="1">
        <f>SUM(P61:P69)</f>
        <v>0</v>
      </c>
    </row>
    <row r="71" spans="3:16" ht="15"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</row>
    <row r="72" spans="3:16" ht="15">
      <c r="C72" s="1"/>
      <c r="D72" s="1" t="s">
        <v>58</v>
      </c>
      <c r="E72" s="1"/>
      <c r="F72" s="1"/>
      <c r="G72" s="1" t="s">
        <v>52</v>
      </c>
      <c r="H72" s="1"/>
      <c r="I72" s="1"/>
      <c r="L72" s="1"/>
      <c r="M72" s="1"/>
      <c r="N72" s="1"/>
      <c r="O72" s="1"/>
      <c r="P72" s="1"/>
    </row>
    <row r="73" spans="3:16" ht="15">
      <c r="C73" s="1"/>
      <c r="D73" s="1" t="s">
        <v>59</v>
      </c>
      <c r="E73" s="1"/>
      <c r="F73" s="1"/>
      <c r="G73" s="1"/>
      <c r="H73" s="1">
        <v>1985.01</v>
      </c>
      <c r="I73" s="1"/>
      <c r="L73" s="1"/>
      <c r="M73" s="1"/>
      <c r="N73" s="1"/>
      <c r="O73" s="1"/>
      <c r="P73" s="1"/>
    </row>
    <row r="74" spans="3:16" ht="15">
      <c r="C74" s="1">
        <v>6</v>
      </c>
      <c r="D74" s="1" t="s">
        <v>60</v>
      </c>
      <c r="E74" s="1"/>
      <c r="F74" s="1"/>
      <c r="G74" s="1" t="s">
        <v>52</v>
      </c>
      <c r="H74" s="1">
        <v>3642.99</v>
      </c>
      <c r="I74" s="1"/>
      <c r="L74" s="1"/>
      <c r="M74" s="1"/>
      <c r="N74" s="1"/>
      <c r="O74" s="1"/>
      <c r="P74" s="1"/>
    </row>
    <row r="75" spans="3:16" ht="15">
      <c r="C75" s="1">
        <v>7</v>
      </c>
      <c r="D75" s="1" t="s">
        <v>61</v>
      </c>
      <c r="E75" s="1"/>
      <c r="F75" s="1"/>
      <c r="G75" s="1" t="s">
        <v>52</v>
      </c>
      <c r="H75" s="1"/>
      <c r="I75" s="1"/>
      <c r="L75" s="1"/>
      <c r="M75" s="1"/>
      <c r="N75" s="1"/>
      <c r="O75" s="1"/>
      <c r="P75" s="1"/>
    </row>
    <row r="76" spans="3:16" ht="15">
      <c r="C76" s="1">
        <v>8</v>
      </c>
      <c r="D76" s="1" t="s">
        <v>53</v>
      </c>
      <c r="E76" s="1"/>
      <c r="F76" s="1"/>
      <c r="G76" s="1" t="s">
        <v>52</v>
      </c>
      <c r="H76" s="1"/>
      <c r="I76" s="1"/>
      <c r="L76" s="1"/>
      <c r="M76" s="1"/>
      <c r="N76" s="1"/>
      <c r="O76" s="1"/>
      <c r="P76" s="1"/>
    </row>
    <row r="77" spans="3:16" ht="15">
      <c r="C77" s="1">
        <v>9</v>
      </c>
      <c r="D77" s="1" t="s">
        <v>62</v>
      </c>
      <c r="E77" s="1"/>
      <c r="F77" s="1"/>
      <c r="G77" s="1" t="s">
        <v>52</v>
      </c>
      <c r="H77" s="1"/>
      <c r="I77" s="1"/>
      <c r="L77" s="1"/>
      <c r="M77" s="1"/>
      <c r="N77" s="1"/>
      <c r="O77" s="1"/>
      <c r="P77" s="1"/>
    </row>
    <row r="78" spans="3:16" ht="15">
      <c r="C78" s="1">
        <v>10</v>
      </c>
      <c r="D78" s="1" t="s">
        <v>63</v>
      </c>
      <c r="E78" s="1"/>
      <c r="F78" s="1"/>
      <c r="G78" s="1" t="s">
        <v>52</v>
      </c>
      <c r="H78" s="1">
        <v>4851.88</v>
      </c>
      <c r="I78" s="1"/>
      <c r="L78" s="1"/>
      <c r="M78" s="1"/>
      <c r="N78" s="1"/>
      <c r="O78" s="1"/>
      <c r="P78" s="1"/>
    </row>
    <row r="79" spans="3:16" ht="15"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</row>
    <row r="80" ht="15">
      <c r="E80" t="s">
        <v>64</v>
      </c>
    </row>
    <row r="81" ht="15">
      <c r="E81" t="s">
        <v>65</v>
      </c>
    </row>
    <row r="82" spans="3:9" ht="15">
      <c r="C82" s="1" t="s">
        <v>66</v>
      </c>
      <c r="D82" s="1" t="s">
        <v>67</v>
      </c>
      <c r="E82" s="1" t="s">
        <v>68</v>
      </c>
      <c r="F82" s="1"/>
      <c r="G82" s="1" t="s">
        <v>69</v>
      </c>
      <c r="H82" s="1"/>
      <c r="I82" s="1" t="s">
        <v>70</v>
      </c>
    </row>
    <row r="83" spans="3:9" ht="15">
      <c r="C83" s="1" t="s">
        <v>74</v>
      </c>
      <c r="D83" s="1"/>
      <c r="E83" s="1">
        <v>408.45</v>
      </c>
      <c r="F83" s="1"/>
      <c r="G83" s="1">
        <v>167.51</v>
      </c>
      <c r="H83" s="1"/>
      <c r="I83" s="1">
        <v>240.94</v>
      </c>
    </row>
    <row r="84" spans="3:9" ht="15">
      <c r="C84" s="1" t="s">
        <v>78</v>
      </c>
      <c r="D84" s="1">
        <v>240.94</v>
      </c>
      <c r="E84" s="1">
        <v>408.45</v>
      </c>
      <c r="F84" s="1"/>
      <c r="G84" s="1">
        <v>362.85</v>
      </c>
      <c r="H84" s="1"/>
      <c r="I84" s="1">
        <v>286.54</v>
      </c>
    </row>
    <row r="85" spans="3:9" ht="15">
      <c r="C85" s="1" t="s">
        <v>82</v>
      </c>
      <c r="D85" s="1">
        <v>286.54</v>
      </c>
      <c r="E85" s="1">
        <v>408.45</v>
      </c>
      <c r="F85" s="1"/>
      <c r="G85" s="1">
        <v>282.98</v>
      </c>
      <c r="H85" s="1"/>
      <c r="I85" s="1">
        <v>412.01</v>
      </c>
    </row>
    <row r="86" spans="3:9" ht="15">
      <c r="C86" s="1" t="s">
        <v>85</v>
      </c>
      <c r="D86" s="1">
        <v>412.01</v>
      </c>
      <c r="E86" s="1">
        <v>408.45</v>
      </c>
      <c r="F86" s="1"/>
      <c r="G86" s="1">
        <v>402.58</v>
      </c>
      <c r="H86" s="1"/>
      <c r="I86" s="1">
        <v>417.88</v>
      </c>
    </row>
    <row r="87" spans="3:9" ht="15">
      <c r="C87" s="1" t="s">
        <v>86</v>
      </c>
      <c r="D87" s="1">
        <v>417.88</v>
      </c>
      <c r="E87" s="1">
        <v>408.45</v>
      </c>
      <c r="F87" s="1"/>
      <c r="G87" s="1">
        <v>357.54</v>
      </c>
      <c r="H87" s="1"/>
      <c r="I87" s="1">
        <v>468.79</v>
      </c>
    </row>
    <row r="88" spans="3:9" ht="15">
      <c r="C88" s="1" t="s">
        <v>91</v>
      </c>
      <c r="D88" s="1">
        <v>468.79</v>
      </c>
      <c r="E88" s="1">
        <v>408.45</v>
      </c>
      <c r="F88" s="1"/>
      <c r="G88" s="1">
        <v>411.55</v>
      </c>
      <c r="H88" s="1"/>
      <c r="I88" s="1">
        <v>465.09</v>
      </c>
    </row>
    <row r="89" spans="3:9" ht="15">
      <c r="C89" s="1" t="s">
        <v>96</v>
      </c>
      <c r="D89" s="1">
        <v>465.09</v>
      </c>
      <c r="E89" s="1">
        <v>408.45</v>
      </c>
      <c r="F89" s="1"/>
      <c r="G89" s="1">
        <v>447.07</v>
      </c>
      <c r="H89" s="1"/>
      <c r="I89" s="1">
        <v>427.07</v>
      </c>
    </row>
    <row r="90" ht="15">
      <c r="G90">
        <f>SUM(G83:G89)</f>
        <v>2432.08</v>
      </c>
    </row>
  </sheetData>
  <sheetProtection/>
  <printOptions/>
  <pageMargins left="0.7086614173228347" right="0.7086614173228347" top="0.22" bottom="0.25" header="0.22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91"/>
  <sheetViews>
    <sheetView zoomScalePageLayoutView="0" workbookViewId="0" topLeftCell="A52">
      <selection activeCell="A52" sqref="A1:IV16384"/>
    </sheetView>
  </sheetViews>
  <sheetFormatPr defaultColWidth="9.140625" defaultRowHeight="15"/>
  <cols>
    <col min="9" max="9" width="11.00390625" style="0" customWidth="1"/>
  </cols>
  <sheetData>
    <row r="2" ht="15">
      <c r="B2" t="s">
        <v>99</v>
      </c>
    </row>
    <row r="8" spans="1:8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</row>
    <row r="9" spans="1:8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</row>
    <row r="10" spans="1:8" ht="15">
      <c r="A10" s="1" t="s">
        <v>10</v>
      </c>
      <c r="B10" s="1">
        <v>1670.55</v>
      </c>
      <c r="C10" s="1">
        <v>1859.02</v>
      </c>
      <c r="D10" s="1">
        <v>1142.8</v>
      </c>
      <c r="E10" s="1"/>
      <c r="F10" s="1">
        <v>1142.8</v>
      </c>
      <c r="G10" s="1">
        <v>2386.77</v>
      </c>
      <c r="H10" s="1"/>
    </row>
    <row r="11" spans="1:8" ht="15">
      <c r="A11" s="1" t="s">
        <v>11</v>
      </c>
      <c r="B11" s="1">
        <v>1537.89</v>
      </c>
      <c r="C11" s="1">
        <v>1822.67</v>
      </c>
      <c r="D11" s="1">
        <v>1080.57</v>
      </c>
      <c r="E11" s="1"/>
      <c r="F11" s="1">
        <v>1080.57</v>
      </c>
      <c r="G11" s="1">
        <v>2279.99</v>
      </c>
      <c r="H11" s="1"/>
    </row>
    <row r="12" spans="1:8" ht="15">
      <c r="A12" s="1" t="s">
        <v>12</v>
      </c>
      <c r="B12" s="1"/>
      <c r="C12" s="2">
        <f>SUM(C10:C11)</f>
        <v>3681.69</v>
      </c>
      <c r="D12" s="1"/>
      <c r="E12" s="1"/>
      <c r="F12" s="2">
        <f>SUM(F10:F11)</f>
        <v>2223.37</v>
      </c>
      <c r="G12" s="1"/>
      <c r="H12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 t="s">
        <v>101</v>
      </c>
      <c r="C20" s="1" t="s">
        <v>102</v>
      </c>
      <c r="D20" s="1"/>
      <c r="E20" s="1" t="s">
        <v>28</v>
      </c>
      <c r="F20" s="1">
        <v>330.68</v>
      </c>
      <c r="G20" s="1"/>
      <c r="H20" s="1">
        <v>964.17</v>
      </c>
      <c r="I20" s="1"/>
      <c r="J20" s="1"/>
      <c r="K20" s="1"/>
      <c r="L20" s="1"/>
      <c r="M20" s="1"/>
      <c r="N20" s="1"/>
      <c r="O20" s="1"/>
    </row>
    <row r="21" spans="1:15" ht="15">
      <c r="A21" s="1"/>
      <c r="B21" s="3"/>
      <c r="C21" s="1" t="s">
        <v>103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 t="s">
        <v>29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1"/>
      <c r="G29" s="1" t="s">
        <v>30</v>
      </c>
      <c r="H29" s="1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72</v>
      </c>
      <c r="D32" s="1"/>
      <c r="E32" s="1">
        <v>6.69</v>
      </c>
      <c r="F32" s="1" t="s">
        <v>75</v>
      </c>
      <c r="G32" s="1"/>
      <c r="H32" s="1">
        <v>2431.82</v>
      </c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 t="s">
        <v>31</v>
      </c>
      <c r="D35" s="1"/>
      <c r="E35" s="1"/>
      <c r="F35" s="1" t="s">
        <v>32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33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 t="s">
        <v>34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 t="s">
        <v>35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/>
      <c r="D43" s="1"/>
      <c r="E43" s="1"/>
      <c r="F43" s="1"/>
      <c r="G43" s="1" t="s">
        <v>37</v>
      </c>
      <c r="H43" s="1">
        <f>SUM(H20:H42)</f>
        <v>3395.9900000000002</v>
      </c>
      <c r="I43" s="1"/>
      <c r="J43" s="1"/>
      <c r="K43" s="1"/>
      <c r="L43" s="1" t="s">
        <v>37</v>
      </c>
      <c r="M43" s="1"/>
      <c r="N43" s="1"/>
      <c r="O43" s="1"/>
    </row>
    <row r="44" spans="1:1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 t="s">
        <v>38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8" spans="4:5" ht="15">
      <c r="D48" t="s">
        <v>39</v>
      </c>
      <c r="E48" t="s">
        <v>40</v>
      </c>
    </row>
    <row r="49" ht="15">
      <c r="D49" t="s">
        <v>41</v>
      </c>
    </row>
    <row r="52" ht="15">
      <c r="A52" s="1"/>
    </row>
    <row r="53" ht="15">
      <c r="B53" t="s">
        <v>43</v>
      </c>
    </row>
    <row r="56" spans="3:5" ht="15">
      <c r="C56" t="s">
        <v>44</v>
      </c>
      <c r="E56" t="s">
        <v>105</v>
      </c>
    </row>
    <row r="57" spans="3:6" ht="15">
      <c r="C57">
        <v>363.5</v>
      </c>
      <c r="D57" t="s">
        <v>73</v>
      </c>
      <c r="F57" t="s">
        <v>104</v>
      </c>
    </row>
    <row r="59" spans="3:16" ht="15">
      <c r="C59" s="1" t="s">
        <v>47</v>
      </c>
      <c r="D59" s="1" t="s">
        <v>48</v>
      </c>
      <c r="E59" s="1"/>
      <c r="F59" s="1"/>
      <c r="G59" s="1" t="s">
        <v>49</v>
      </c>
      <c r="H59" s="1" t="s">
        <v>50</v>
      </c>
      <c r="I59" s="1"/>
      <c r="L59" s="1" t="s">
        <v>16</v>
      </c>
      <c r="M59" s="1"/>
      <c r="N59" s="1"/>
      <c r="O59" s="1"/>
      <c r="P59" s="1"/>
    </row>
    <row r="60" spans="3:16" ht="15">
      <c r="C60" s="4">
        <v>1</v>
      </c>
      <c r="D60" s="5" t="s">
        <v>51</v>
      </c>
      <c r="E60" s="4"/>
      <c r="F60" s="4"/>
      <c r="G60" s="4" t="s">
        <v>52</v>
      </c>
      <c r="H60" s="4">
        <v>3681.69</v>
      </c>
      <c r="I60" s="1"/>
      <c r="L60" s="1" t="s">
        <v>21</v>
      </c>
      <c r="M60" s="1" t="s">
        <v>22</v>
      </c>
      <c r="N60" s="1" t="s">
        <v>23</v>
      </c>
      <c r="O60" s="1" t="s">
        <v>24</v>
      </c>
      <c r="P60" s="1" t="s">
        <v>25</v>
      </c>
    </row>
    <row r="61" spans="3:16" ht="15">
      <c r="C61" s="1"/>
      <c r="D61" s="1"/>
      <c r="E61" s="1"/>
      <c r="F61" s="1"/>
      <c r="G61" s="1"/>
      <c r="H61" s="1"/>
      <c r="I61" s="1"/>
      <c r="L61" s="1"/>
      <c r="M61" s="1"/>
      <c r="N61" s="1"/>
      <c r="O61" s="1"/>
      <c r="P61" s="1"/>
    </row>
    <row r="62" spans="3:16" ht="15">
      <c r="C62" s="4">
        <v>2</v>
      </c>
      <c r="D62" s="5" t="s">
        <v>53</v>
      </c>
      <c r="E62" s="4"/>
      <c r="F62" s="4"/>
      <c r="G62" s="4" t="s">
        <v>52</v>
      </c>
      <c r="H62" s="4">
        <v>2223.37</v>
      </c>
      <c r="I62" s="1"/>
      <c r="L62" s="1"/>
      <c r="M62" s="1"/>
      <c r="N62" s="1"/>
      <c r="O62" s="1"/>
      <c r="P62" s="1"/>
    </row>
    <row r="63" spans="3:16" ht="15">
      <c r="C63" s="1">
        <v>3</v>
      </c>
      <c r="D63" s="1" t="s">
        <v>54</v>
      </c>
      <c r="E63" s="1"/>
      <c r="F63" s="1"/>
      <c r="G63" s="1" t="s">
        <v>52</v>
      </c>
      <c r="H63" s="1"/>
      <c r="I63" s="1"/>
      <c r="L63" s="1"/>
      <c r="M63" s="1"/>
      <c r="N63" s="1"/>
      <c r="O63" s="1"/>
      <c r="P63" s="1"/>
    </row>
    <row r="64" spans="3:16" ht="15">
      <c r="C64" s="1">
        <v>4</v>
      </c>
      <c r="D64" s="6" t="s">
        <v>55</v>
      </c>
      <c r="E64" s="1"/>
      <c r="F64" s="1"/>
      <c r="G64" s="1" t="s">
        <v>52</v>
      </c>
      <c r="H64" s="1">
        <v>3395.99</v>
      </c>
      <c r="I64" s="1"/>
      <c r="L64" s="1"/>
      <c r="M64" s="1"/>
      <c r="N64" s="1"/>
      <c r="O64" s="1"/>
      <c r="P64" s="1"/>
    </row>
    <row r="65" spans="3:16" ht="15">
      <c r="C65" s="1"/>
      <c r="D65" s="6" t="s">
        <v>11</v>
      </c>
      <c r="E65" s="1"/>
      <c r="F65" s="1"/>
      <c r="G65" s="1"/>
      <c r="H65" s="1"/>
      <c r="I65" s="1"/>
      <c r="L65" s="1"/>
      <c r="M65" s="1"/>
      <c r="N65" s="1"/>
      <c r="O65" s="1"/>
      <c r="P65" s="1"/>
    </row>
    <row r="66" spans="3:16" ht="15">
      <c r="C66" s="1">
        <v>6.69</v>
      </c>
      <c r="D66" s="1"/>
      <c r="E66" s="1"/>
      <c r="F66" s="1"/>
      <c r="G66" s="1" t="s">
        <v>52</v>
      </c>
      <c r="H66" s="1">
        <v>2431.82</v>
      </c>
      <c r="I66" s="1"/>
      <c r="L66" s="1"/>
      <c r="M66" s="1"/>
      <c r="N66" s="1"/>
      <c r="O66" s="1"/>
      <c r="P66" s="1"/>
    </row>
    <row r="67" spans="3:16" ht="15"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</row>
    <row r="68" spans="3:16" ht="15">
      <c r="C68" s="1">
        <v>2.74</v>
      </c>
      <c r="D68" s="6" t="s">
        <v>56</v>
      </c>
      <c r="E68" s="1"/>
      <c r="F68" s="1"/>
      <c r="G68" s="1"/>
      <c r="H68" s="1"/>
      <c r="I68" s="1"/>
      <c r="L68" s="1"/>
      <c r="M68" s="1"/>
      <c r="N68" s="1"/>
      <c r="O68" s="1"/>
      <c r="P68" s="1"/>
    </row>
    <row r="69" spans="3:16" ht="15">
      <c r="C69" s="1"/>
      <c r="D69" s="1" t="s">
        <v>102</v>
      </c>
      <c r="E69" s="1"/>
      <c r="F69" s="1"/>
      <c r="G69" s="1"/>
      <c r="H69" s="1">
        <v>964.17</v>
      </c>
      <c r="I69" s="1"/>
      <c r="L69" s="1"/>
      <c r="M69" s="1"/>
      <c r="N69" s="1"/>
      <c r="O69" s="1"/>
      <c r="P69" s="1"/>
    </row>
    <row r="70" spans="3:16" ht="15">
      <c r="C70" s="1"/>
      <c r="D70" s="1" t="s">
        <v>103</v>
      </c>
      <c r="E70" s="1"/>
      <c r="F70" s="1"/>
      <c r="G70" s="1" t="s">
        <v>52</v>
      </c>
      <c r="H70" s="1"/>
      <c r="I70" s="1"/>
      <c r="L70" s="1"/>
      <c r="M70" s="1"/>
      <c r="N70" s="1"/>
      <c r="O70" s="1"/>
      <c r="P70" s="1">
        <f>SUM(P61:P69)</f>
        <v>0</v>
      </c>
    </row>
    <row r="71" spans="3:16" ht="15"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</row>
    <row r="72" spans="3:16" ht="15">
      <c r="C72" s="1"/>
      <c r="D72" s="1" t="s">
        <v>58</v>
      </c>
      <c r="E72" s="1"/>
      <c r="F72" s="1"/>
      <c r="G72" s="1" t="s">
        <v>52</v>
      </c>
      <c r="H72" s="1"/>
      <c r="I72" s="1"/>
      <c r="L72" s="1"/>
      <c r="M72" s="1"/>
      <c r="N72" s="1"/>
      <c r="O72" s="1"/>
      <c r="P72" s="1"/>
    </row>
    <row r="73" spans="3:16" ht="15">
      <c r="C73" s="1"/>
      <c r="D73" s="1" t="s">
        <v>59</v>
      </c>
      <c r="E73" s="1"/>
      <c r="F73" s="1"/>
      <c r="G73" s="1"/>
      <c r="H73" s="1">
        <v>2715.58</v>
      </c>
      <c r="I73" s="1"/>
      <c r="L73" s="1"/>
      <c r="M73" s="1"/>
      <c r="N73" s="1"/>
      <c r="O73" s="1"/>
      <c r="P73" s="1"/>
    </row>
    <row r="74" spans="3:16" ht="15">
      <c r="C74" s="1">
        <v>6</v>
      </c>
      <c r="D74" s="1" t="s">
        <v>60</v>
      </c>
      <c r="E74" s="1"/>
      <c r="F74" s="1"/>
      <c r="G74" s="1" t="s">
        <v>52</v>
      </c>
      <c r="H74" s="1">
        <v>4851.88</v>
      </c>
      <c r="I74" s="1"/>
      <c r="L74" s="1"/>
      <c r="M74" s="1"/>
      <c r="N74" s="1"/>
      <c r="O74" s="1"/>
      <c r="P74" s="1"/>
    </row>
    <row r="75" spans="3:16" ht="15">
      <c r="C75" s="1">
        <v>7</v>
      </c>
      <c r="D75" s="1" t="s">
        <v>61</v>
      </c>
      <c r="E75" s="1"/>
      <c r="F75" s="1"/>
      <c r="G75" s="1" t="s">
        <v>52</v>
      </c>
      <c r="H75" s="1"/>
      <c r="I75" s="1"/>
      <c r="L75" s="1"/>
      <c r="M75" s="1"/>
      <c r="N75" s="1"/>
      <c r="O75" s="1"/>
      <c r="P75" s="1"/>
    </row>
    <row r="76" spans="3:16" ht="15">
      <c r="C76" s="1">
        <v>8</v>
      </c>
      <c r="D76" s="1" t="s">
        <v>53</v>
      </c>
      <c r="E76" s="1"/>
      <c r="F76" s="1"/>
      <c r="G76" s="1" t="s">
        <v>52</v>
      </c>
      <c r="H76" s="1"/>
      <c r="I76" s="1"/>
      <c r="L76" s="1"/>
      <c r="M76" s="1"/>
      <c r="N76" s="1"/>
      <c r="O76" s="1"/>
      <c r="P76" s="1"/>
    </row>
    <row r="77" spans="3:16" ht="15">
      <c r="C77" s="1">
        <v>9</v>
      </c>
      <c r="D77" s="1" t="s">
        <v>62</v>
      </c>
      <c r="E77" s="1"/>
      <c r="F77" s="1"/>
      <c r="G77" s="1" t="s">
        <v>52</v>
      </c>
      <c r="H77" s="1"/>
      <c r="I77" s="1"/>
      <c r="L77" s="1"/>
      <c r="M77" s="1"/>
      <c r="N77" s="1"/>
      <c r="O77" s="1"/>
      <c r="P77" s="1"/>
    </row>
    <row r="78" spans="3:16" ht="15">
      <c r="C78" s="1">
        <v>10</v>
      </c>
      <c r="D78" s="1" t="s">
        <v>63</v>
      </c>
      <c r="E78" s="1"/>
      <c r="F78" s="1"/>
      <c r="G78" s="1" t="s">
        <v>52</v>
      </c>
      <c r="H78" s="1">
        <v>3679.26</v>
      </c>
      <c r="I78" s="1"/>
      <c r="L78" s="1"/>
      <c r="M78" s="1"/>
      <c r="N78" s="1"/>
      <c r="O78" s="1"/>
      <c r="P78" s="1"/>
    </row>
    <row r="79" spans="3:16" ht="15"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</row>
    <row r="80" ht="15">
      <c r="E80" t="s">
        <v>64</v>
      </c>
    </row>
    <row r="81" ht="15">
      <c r="E81" t="s">
        <v>65</v>
      </c>
    </row>
    <row r="82" spans="3:9" ht="15">
      <c r="C82" s="1" t="s">
        <v>66</v>
      </c>
      <c r="D82" s="1" t="s">
        <v>67</v>
      </c>
      <c r="E82" s="1" t="s">
        <v>68</v>
      </c>
      <c r="F82" s="1"/>
      <c r="G82" s="1" t="s">
        <v>69</v>
      </c>
      <c r="H82" s="1"/>
      <c r="I82" s="1" t="s">
        <v>70</v>
      </c>
    </row>
    <row r="83" spans="3:9" ht="15">
      <c r="C83" s="1" t="s">
        <v>74</v>
      </c>
      <c r="D83" s="1"/>
      <c r="E83" s="1">
        <v>408.45</v>
      </c>
      <c r="F83" s="1"/>
      <c r="G83" s="1">
        <v>167.51</v>
      </c>
      <c r="H83" s="1"/>
      <c r="I83" s="1">
        <v>240.94</v>
      </c>
    </row>
    <row r="84" spans="3:9" ht="15">
      <c r="C84" s="1" t="s">
        <v>78</v>
      </c>
      <c r="D84" s="1">
        <v>240.94</v>
      </c>
      <c r="E84" s="1">
        <v>408.45</v>
      </c>
      <c r="F84" s="1"/>
      <c r="G84" s="1">
        <v>362.85</v>
      </c>
      <c r="H84" s="1"/>
      <c r="I84" s="1">
        <v>286.54</v>
      </c>
    </row>
    <row r="85" spans="3:9" ht="15">
      <c r="C85" s="1" t="s">
        <v>82</v>
      </c>
      <c r="D85" s="1">
        <v>286.54</v>
      </c>
      <c r="E85" s="1">
        <v>408.45</v>
      </c>
      <c r="F85" s="1"/>
      <c r="G85" s="1">
        <v>282.98</v>
      </c>
      <c r="H85" s="1"/>
      <c r="I85" s="1">
        <v>412.01</v>
      </c>
    </row>
    <row r="86" spans="3:9" ht="15">
      <c r="C86" s="1" t="s">
        <v>85</v>
      </c>
      <c r="D86" s="1">
        <v>412.01</v>
      </c>
      <c r="E86" s="1">
        <v>408.45</v>
      </c>
      <c r="F86" s="1"/>
      <c r="G86" s="1">
        <v>402.58</v>
      </c>
      <c r="H86" s="1"/>
      <c r="I86" s="1">
        <v>417.88</v>
      </c>
    </row>
    <row r="87" spans="3:9" ht="15">
      <c r="C87" s="1" t="s">
        <v>86</v>
      </c>
      <c r="D87" s="1">
        <v>417.88</v>
      </c>
      <c r="E87" s="1">
        <v>408.45</v>
      </c>
      <c r="F87" s="1"/>
      <c r="G87" s="1">
        <v>357.54</v>
      </c>
      <c r="H87" s="1"/>
      <c r="I87" s="1">
        <v>468.79</v>
      </c>
    </row>
    <row r="88" spans="3:9" ht="15">
      <c r="C88" s="1" t="s">
        <v>91</v>
      </c>
      <c r="D88" s="1">
        <v>468.79</v>
      </c>
      <c r="E88" s="1">
        <v>408.45</v>
      </c>
      <c r="F88" s="1"/>
      <c r="G88" s="1">
        <v>411.55</v>
      </c>
      <c r="H88" s="1"/>
      <c r="I88" s="1">
        <v>465.09</v>
      </c>
    </row>
    <row r="89" spans="3:9" ht="15">
      <c r="C89" s="1" t="s">
        <v>96</v>
      </c>
      <c r="D89" s="1">
        <v>465.09</v>
      </c>
      <c r="E89" s="1">
        <v>408.45</v>
      </c>
      <c r="F89" s="1"/>
      <c r="G89" s="1">
        <v>447.07</v>
      </c>
      <c r="H89" s="1"/>
      <c r="I89" s="1">
        <v>427.07</v>
      </c>
    </row>
    <row r="90" spans="3:9" ht="15">
      <c r="C90" s="1" t="s">
        <v>100</v>
      </c>
      <c r="D90" s="1">
        <v>427.07</v>
      </c>
      <c r="E90" s="1">
        <v>408.9</v>
      </c>
      <c r="F90" s="1"/>
      <c r="G90" s="1">
        <v>283.5</v>
      </c>
      <c r="H90" s="1"/>
      <c r="I90" s="1">
        <v>552.47</v>
      </c>
    </row>
    <row r="91" ht="15">
      <c r="G91">
        <f>SUM(G83:G90)</f>
        <v>2715.58</v>
      </c>
    </row>
  </sheetData>
  <sheetProtection/>
  <printOptions/>
  <pageMargins left="0.7086614173228347" right="0.7086614173228347" top="0.31" bottom="0.26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86"/>
  <sheetViews>
    <sheetView zoomScalePageLayoutView="0" workbookViewId="0" topLeftCell="A9">
      <selection activeCell="R32" sqref="R32"/>
    </sheetView>
  </sheetViews>
  <sheetFormatPr defaultColWidth="9.140625" defaultRowHeight="15"/>
  <cols>
    <col min="9" max="9" width="11.00390625" style="0" customWidth="1"/>
  </cols>
  <sheetData>
    <row r="2" ht="15">
      <c r="B2" t="s">
        <v>108</v>
      </c>
    </row>
    <row r="8" spans="1:8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</row>
    <row r="9" spans="1:8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</row>
    <row r="10" spans="1:8" ht="15">
      <c r="A10" s="1" t="s">
        <v>10</v>
      </c>
      <c r="B10" s="1">
        <v>2386.77</v>
      </c>
      <c r="C10" s="1">
        <v>1859.02</v>
      </c>
      <c r="D10" s="1">
        <v>1669.2</v>
      </c>
      <c r="E10" s="1"/>
      <c r="F10" s="1">
        <v>1669.2</v>
      </c>
      <c r="G10" s="1">
        <v>2576.59</v>
      </c>
      <c r="H10" s="1"/>
    </row>
    <row r="11" spans="1:8" ht="15">
      <c r="A11" s="1" t="s">
        <v>11</v>
      </c>
      <c r="B11" s="1">
        <v>2279.99</v>
      </c>
      <c r="C11" s="1">
        <v>1822.67</v>
      </c>
      <c r="D11" s="1">
        <v>1624.89</v>
      </c>
      <c r="E11" s="1"/>
      <c r="F11" s="1">
        <v>1624.89</v>
      </c>
      <c r="G11" s="1">
        <v>2477.77</v>
      </c>
      <c r="H11" s="1"/>
    </row>
    <row r="12" spans="1:8" ht="15">
      <c r="A12" s="1" t="s">
        <v>12</v>
      </c>
      <c r="B12" s="1"/>
      <c r="C12" s="2">
        <f>SUM(C10:C11)</f>
        <v>3681.69</v>
      </c>
      <c r="D12" s="1"/>
      <c r="E12" s="1"/>
      <c r="F12" s="2">
        <f>SUM(F10:F11)</f>
        <v>3294.09</v>
      </c>
      <c r="G12" s="1"/>
      <c r="H12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 t="s">
        <v>29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 t="s">
        <v>30</v>
      </c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1"/>
      <c r="C28" s="1" t="s">
        <v>72</v>
      </c>
      <c r="D28" s="1"/>
      <c r="E28" s="1">
        <v>6.69</v>
      </c>
      <c r="F28" s="1" t="s">
        <v>75</v>
      </c>
      <c r="G28" s="1"/>
      <c r="H28" s="1">
        <v>2431.82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 t="s">
        <v>31</v>
      </c>
      <c r="D31" s="1"/>
      <c r="E31" s="1"/>
      <c r="F31" s="1" t="s">
        <v>32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 t="s">
        <v>33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34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 t="s">
        <v>35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 t="s">
        <v>37</v>
      </c>
      <c r="H39" s="1">
        <f>SUM(H20:H38)</f>
        <v>2431.82</v>
      </c>
      <c r="I39" s="1"/>
      <c r="J39" s="1"/>
      <c r="K39" s="1"/>
      <c r="L39" s="1" t="s">
        <v>37</v>
      </c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2" spans="4:5" ht="15">
      <c r="D42" t="s">
        <v>39</v>
      </c>
      <c r="E42" t="s">
        <v>40</v>
      </c>
    </row>
    <row r="43" ht="15">
      <c r="D43" t="s">
        <v>41</v>
      </c>
    </row>
    <row r="46" ht="15">
      <c r="A46" s="1"/>
    </row>
    <row r="47" ht="15">
      <c r="B47" t="s">
        <v>43</v>
      </c>
    </row>
    <row r="50" spans="3:5" ht="15">
      <c r="C50" t="s">
        <v>44</v>
      </c>
      <c r="E50" t="s">
        <v>105</v>
      </c>
    </row>
    <row r="51" spans="3:6" ht="15">
      <c r="C51">
        <v>363.5</v>
      </c>
      <c r="D51" t="s">
        <v>73</v>
      </c>
      <c r="F51" t="s">
        <v>107</v>
      </c>
    </row>
    <row r="53" spans="3:16" ht="15">
      <c r="C53" s="1" t="s">
        <v>47</v>
      </c>
      <c r="D53" s="1" t="s">
        <v>48</v>
      </c>
      <c r="E53" s="1"/>
      <c r="F53" s="1"/>
      <c r="G53" s="1" t="s">
        <v>49</v>
      </c>
      <c r="H53" s="1" t="s">
        <v>50</v>
      </c>
      <c r="I53" s="1"/>
      <c r="L53" s="1" t="s">
        <v>16</v>
      </c>
      <c r="M53" s="1"/>
      <c r="N53" s="1"/>
      <c r="O53" s="1"/>
      <c r="P53" s="1"/>
    </row>
    <row r="54" spans="3:16" ht="15">
      <c r="C54" s="4">
        <v>1</v>
      </c>
      <c r="D54" s="5" t="s">
        <v>51</v>
      </c>
      <c r="E54" s="4"/>
      <c r="F54" s="4"/>
      <c r="G54" s="4" t="s">
        <v>52</v>
      </c>
      <c r="H54" s="4">
        <v>3681.69</v>
      </c>
      <c r="I54" s="1"/>
      <c r="L54" s="1" t="s">
        <v>21</v>
      </c>
      <c r="M54" s="1" t="s">
        <v>22</v>
      </c>
      <c r="N54" s="1" t="s">
        <v>23</v>
      </c>
      <c r="O54" s="1" t="s">
        <v>24</v>
      </c>
      <c r="P54" s="1" t="s">
        <v>25</v>
      </c>
    </row>
    <row r="55" spans="3:16" ht="15">
      <c r="C55" s="1"/>
      <c r="D55" s="1"/>
      <c r="E55" s="1"/>
      <c r="F55" s="1"/>
      <c r="G55" s="1"/>
      <c r="H55" s="1"/>
      <c r="I55" s="1"/>
      <c r="L55" s="1"/>
      <c r="M55" s="1"/>
      <c r="N55" s="1"/>
      <c r="O55" s="1"/>
      <c r="P55" s="1"/>
    </row>
    <row r="56" spans="3:16" ht="15">
      <c r="C56" s="4">
        <v>2</v>
      </c>
      <c r="D56" s="5" t="s">
        <v>53</v>
      </c>
      <c r="E56" s="4"/>
      <c r="F56" s="4"/>
      <c r="G56" s="4" t="s">
        <v>52</v>
      </c>
      <c r="H56" s="4">
        <v>3294.09</v>
      </c>
      <c r="I56" s="1"/>
      <c r="L56" s="1"/>
      <c r="M56" s="1"/>
      <c r="N56" s="1"/>
      <c r="O56" s="1"/>
      <c r="P56" s="1"/>
    </row>
    <row r="57" spans="3:16" ht="15">
      <c r="C57" s="1">
        <v>3</v>
      </c>
      <c r="D57" s="1" t="s">
        <v>54</v>
      </c>
      <c r="E57" s="1"/>
      <c r="F57" s="1"/>
      <c r="G57" s="1" t="s">
        <v>52</v>
      </c>
      <c r="H57" s="1"/>
      <c r="I57" s="1"/>
      <c r="L57" s="1"/>
      <c r="M57" s="1"/>
      <c r="N57" s="1"/>
      <c r="O57" s="1"/>
      <c r="P57" s="1"/>
    </row>
    <row r="58" spans="3:16" ht="15">
      <c r="C58" s="1">
        <v>4</v>
      </c>
      <c r="D58" s="6" t="s">
        <v>55</v>
      </c>
      <c r="E58" s="1"/>
      <c r="F58" s="1"/>
      <c r="G58" s="1" t="s">
        <v>52</v>
      </c>
      <c r="H58" s="1">
        <v>2431.82</v>
      </c>
      <c r="I58" s="1"/>
      <c r="L58" s="1"/>
      <c r="M58" s="1"/>
      <c r="N58" s="1"/>
      <c r="O58" s="1"/>
      <c r="P58" s="1"/>
    </row>
    <row r="59" spans="3:16" ht="15">
      <c r="C59" s="1"/>
      <c r="D59" s="6" t="s">
        <v>11</v>
      </c>
      <c r="E59" s="1"/>
      <c r="F59" s="1"/>
      <c r="G59" s="1"/>
      <c r="H59" s="1"/>
      <c r="I59" s="1"/>
      <c r="L59" s="1"/>
      <c r="M59" s="1"/>
      <c r="N59" s="1"/>
      <c r="O59" s="1"/>
      <c r="P59" s="1"/>
    </row>
    <row r="60" spans="3:16" ht="15">
      <c r="C60" s="1">
        <v>6.69</v>
      </c>
      <c r="D60" s="1"/>
      <c r="E60" s="1"/>
      <c r="F60" s="1"/>
      <c r="G60" s="1" t="s">
        <v>52</v>
      </c>
      <c r="H60" s="1">
        <v>2431.82</v>
      </c>
      <c r="I60" s="1"/>
      <c r="L60" s="1"/>
      <c r="M60" s="1"/>
      <c r="N60" s="1"/>
      <c r="O60" s="1"/>
      <c r="P60" s="1"/>
    </row>
    <row r="61" spans="3:16" ht="15">
      <c r="C61" s="1"/>
      <c r="D61" s="1"/>
      <c r="E61" s="1"/>
      <c r="F61" s="1"/>
      <c r="G61" s="1"/>
      <c r="H61" s="1"/>
      <c r="I61" s="1"/>
      <c r="L61" s="1"/>
      <c r="M61" s="1"/>
      <c r="N61" s="1"/>
      <c r="O61" s="1"/>
      <c r="P61" s="1"/>
    </row>
    <row r="62" spans="3:16" ht="15">
      <c r="C62" s="1">
        <v>2.74</v>
      </c>
      <c r="D62" s="6" t="s">
        <v>56</v>
      </c>
      <c r="E62" s="1"/>
      <c r="F62" s="1"/>
      <c r="G62" s="1"/>
      <c r="H62" s="1"/>
      <c r="I62" s="1"/>
      <c r="L62" s="1"/>
      <c r="M62" s="1"/>
      <c r="N62" s="1"/>
      <c r="O62" s="1"/>
      <c r="P62" s="1"/>
    </row>
    <row r="63" spans="3:16" ht="15">
      <c r="C63" s="1"/>
      <c r="D63" s="1"/>
      <c r="E63" s="1"/>
      <c r="F63" s="1"/>
      <c r="G63" s="1"/>
      <c r="H63" s="1"/>
      <c r="I63" s="1"/>
      <c r="L63" s="1"/>
      <c r="M63" s="1"/>
      <c r="N63" s="1"/>
      <c r="O63" s="1"/>
      <c r="P63" s="1"/>
    </row>
    <row r="64" spans="3:16" ht="15">
      <c r="C64" s="1"/>
      <c r="D64" s="1"/>
      <c r="E64" s="1"/>
      <c r="F64" s="1"/>
      <c r="G64" s="1" t="s">
        <v>52</v>
      </c>
      <c r="H64" s="1"/>
      <c r="I64" s="1"/>
      <c r="L64" s="1"/>
      <c r="M64" s="1"/>
      <c r="N64" s="1"/>
      <c r="O64" s="1"/>
      <c r="P64" s="1">
        <f>SUM(P55:P63)</f>
        <v>0</v>
      </c>
    </row>
    <row r="65" spans="3:16" ht="15">
      <c r="C65" s="1"/>
      <c r="D65" s="1"/>
      <c r="E65" s="1"/>
      <c r="F65" s="1"/>
      <c r="G65" s="1"/>
      <c r="H65" s="1"/>
      <c r="I65" s="1"/>
      <c r="L65" s="1"/>
      <c r="M65" s="1"/>
      <c r="N65" s="1"/>
      <c r="O65" s="1"/>
      <c r="P65" s="1"/>
    </row>
    <row r="66" spans="3:16" ht="15">
      <c r="C66" s="1"/>
      <c r="D66" s="1" t="s">
        <v>58</v>
      </c>
      <c r="E66" s="1"/>
      <c r="F66" s="1"/>
      <c r="G66" s="1" t="s">
        <v>52</v>
      </c>
      <c r="H66" s="1"/>
      <c r="I66" s="1"/>
      <c r="L66" s="1"/>
      <c r="M66" s="1"/>
      <c r="N66" s="1"/>
      <c r="O66" s="1"/>
      <c r="P66" s="1"/>
    </row>
    <row r="67" spans="3:16" ht="15">
      <c r="C67" s="1"/>
      <c r="D67" s="1" t="s">
        <v>59</v>
      </c>
      <c r="E67" s="1"/>
      <c r="F67" s="1"/>
      <c r="G67" s="1"/>
      <c r="H67" s="1">
        <v>3142.43</v>
      </c>
      <c r="I67" s="1"/>
      <c r="L67" s="1"/>
      <c r="M67" s="1"/>
      <c r="N67" s="1"/>
      <c r="O67" s="1"/>
      <c r="P67" s="1"/>
    </row>
    <row r="68" spans="3:16" ht="15">
      <c r="C68" s="1">
        <v>6</v>
      </c>
      <c r="D68" s="1" t="s">
        <v>60</v>
      </c>
      <c r="E68" s="1"/>
      <c r="F68" s="1"/>
      <c r="G68" s="1" t="s">
        <v>52</v>
      </c>
      <c r="H68" s="1">
        <v>3679.26</v>
      </c>
      <c r="I68" s="1"/>
      <c r="L68" s="1"/>
      <c r="M68" s="1"/>
      <c r="N68" s="1"/>
      <c r="O68" s="1"/>
      <c r="P68" s="1"/>
    </row>
    <row r="69" spans="3:16" ht="15">
      <c r="C69" s="1">
        <v>7</v>
      </c>
      <c r="D69" s="1" t="s">
        <v>61</v>
      </c>
      <c r="E69" s="1"/>
      <c r="F69" s="1"/>
      <c r="G69" s="1" t="s">
        <v>52</v>
      </c>
      <c r="H69" s="1"/>
      <c r="I69" s="1"/>
      <c r="L69" s="1"/>
      <c r="M69" s="1"/>
      <c r="N69" s="1"/>
      <c r="O69" s="1"/>
      <c r="P69" s="1"/>
    </row>
    <row r="70" spans="3:16" ht="15">
      <c r="C70" s="1">
        <v>8</v>
      </c>
      <c r="D70" s="1" t="s">
        <v>53</v>
      </c>
      <c r="E70" s="1"/>
      <c r="F70" s="1"/>
      <c r="G70" s="1" t="s">
        <v>52</v>
      </c>
      <c r="H70" s="1"/>
      <c r="I70" s="1"/>
      <c r="L70" s="1"/>
      <c r="M70" s="1"/>
      <c r="N70" s="1"/>
      <c r="O70" s="1"/>
      <c r="P70" s="1"/>
    </row>
    <row r="71" spans="3:16" ht="15">
      <c r="C71" s="1">
        <v>9</v>
      </c>
      <c r="D71" s="1" t="s">
        <v>62</v>
      </c>
      <c r="E71" s="1"/>
      <c r="F71" s="1"/>
      <c r="G71" s="1" t="s">
        <v>52</v>
      </c>
      <c r="H71" s="1"/>
      <c r="I71" s="1"/>
      <c r="L71" s="1"/>
      <c r="M71" s="1"/>
      <c r="N71" s="1"/>
      <c r="O71" s="1"/>
      <c r="P71" s="1"/>
    </row>
    <row r="72" spans="3:16" ht="15">
      <c r="C72" s="1">
        <v>10</v>
      </c>
      <c r="D72" s="1" t="s">
        <v>63</v>
      </c>
      <c r="E72" s="1"/>
      <c r="F72" s="1"/>
      <c r="G72" s="1" t="s">
        <v>52</v>
      </c>
      <c r="H72" s="1">
        <v>4541.53</v>
      </c>
      <c r="I72" s="1"/>
      <c r="L72" s="1"/>
      <c r="M72" s="1"/>
      <c r="N72" s="1"/>
      <c r="O72" s="1"/>
      <c r="P72" s="1"/>
    </row>
    <row r="73" spans="3:16" ht="15">
      <c r="C73" s="1"/>
      <c r="D73" s="1"/>
      <c r="E73" s="1"/>
      <c r="F73" s="1"/>
      <c r="G73" s="1"/>
      <c r="H73" s="1"/>
      <c r="I73" s="1"/>
      <c r="L73" s="1"/>
      <c r="M73" s="1"/>
      <c r="N73" s="1"/>
      <c r="O73" s="1"/>
      <c r="P73" s="1"/>
    </row>
    <row r="74" ht="15">
      <c r="E74" t="s">
        <v>64</v>
      </c>
    </row>
    <row r="75" ht="15">
      <c r="E75" t="s">
        <v>65</v>
      </c>
    </row>
    <row r="76" spans="3:9" ht="15">
      <c r="C76" s="1" t="s">
        <v>66</v>
      </c>
      <c r="D76" s="1" t="s">
        <v>67</v>
      </c>
      <c r="E76" s="1" t="s">
        <v>68</v>
      </c>
      <c r="F76" s="1"/>
      <c r="G76" s="1" t="s">
        <v>69</v>
      </c>
      <c r="H76" s="1"/>
      <c r="I76" s="1" t="s">
        <v>70</v>
      </c>
    </row>
    <row r="77" spans="3:9" ht="15">
      <c r="C77" s="1" t="s">
        <v>74</v>
      </c>
      <c r="D77" s="1"/>
      <c r="E77" s="1">
        <v>408.45</v>
      </c>
      <c r="F77" s="1"/>
      <c r="G77" s="1">
        <v>167.51</v>
      </c>
      <c r="H77" s="1"/>
      <c r="I77" s="1">
        <v>240.94</v>
      </c>
    </row>
    <row r="78" spans="3:9" ht="15">
      <c r="C78" s="1" t="s">
        <v>78</v>
      </c>
      <c r="D78" s="1">
        <v>240.94</v>
      </c>
      <c r="E78" s="1">
        <v>408.45</v>
      </c>
      <c r="F78" s="1"/>
      <c r="G78" s="1">
        <v>362.85</v>
      </c>
      <c r="H78" s="1"/>
      <c r="I78" s="1">
        <v>286.54</v>
      </c>
    </row>
    <row r="79" spans="3:9" ht="15">
      <c r="C79" s="1" t="s">
        <v>82</v>
      </c>
      <c r="D79" s="1">
        <v>286.54</v>
      </c>
      <c r="E79" s="1">
        <v>408.45</v>
      </c>
      <c r="F79" s="1"/>
      <c r="G79" s="1">
        <v>282.98</v>
      </c>
      <c r="H79" s="1"/>
      <c r="I79" s="1">
        <v>412.01</v>
      </c>
    </row>
    <row r="80" spans="3:9" ht="15">
      <c r="C80" s="1" t="s">
        <v>85</v>
      </c>
      <c r="D80" s="1">
        <v>412.01</v>
      </c>
      <c r="E80" s="1">
        <v>408.45</v>
      </c>
      <c r="F80" s="1"/>
      <c r="G80" s="1">
        <v>402.58</v>
      </c>
      <c r="H80" s="1"/>
      <c r="I80" s="1">
        <v>417.88</v>
      </c>
    </row>
    <row r="81" spans="3:9" ht="15">
      <c r="C81" s="1" t="s">
        <v>86</v>
      </c>
      <c r="D81" s="1">
        <v>417.88</v>
      </c>
      <c r="E81" s="1">
        <v>408.45</v>
      </c>
      <c r="F81" s="1"/>
      <c r="G81" s="1">
        <v>357.54</v>
      </c>
      <c r="H81" s="1"/>
      <c r="I81" s="1">
        <v>468.79</v>
      </c>
    </row>
    <row r="82" spans="3:9" ht="15">
      <c r="C82" s="1" t="s">
        <v>91</v>
      </c>
      <c r="D82" s="1">
        <v>468.79</v>
      </c>
      <c r="E82" s="1">
        <v>408.45</v>
      </c>
      <c r="F82" s="1"/>
      <c r="G82" s="1">
        <v>411.55</v>
      </c>
      <c r="H82" s="1"/>
      <c r="I82" s="1">
        <v>465.09</v>
      </c>
    </row>
    <row r="83" spans="3:9" ht="15">
      <c r="C83" s="1" t="s">
        <v>96</v>
      </c>
      <c r="D83" s="1">
        <v>465.09</v>
      </c>
      <c r="E83" s="1">
        <v>408.45</v>
      </c>
      <c r="F83" s="1"/>
      <c r="G83" s="1">
        <v>447.07</v>
      </c>
      <c r="H83" s="1"/>
      <c r="I83" s="1">
        <v>427.07</v>
      </c>
    </row>
    <row r="84" spans="3:9" ht="15">
      <c r="C84" s="1" t="s">
        <v>100</v>
      </c>
      <c r="D84" s="1">
        <v>427.07</v>
      </c>
      <c r="E84" s="1">
        <v>408.9</v>
      </c>
      <c r="F84" s="1"/>
      <c r="G84" s="1">
        <v>283.5</v>
      </c>
      <c r="H84" s="1"/>
      <c r="I84" s="1">
        <v>552.47</v>
      </c>
    </row>
    <row r="85" spans="3:9" ht="15">
      <c r="C85" s="1" t="s">
        <v>106</v>
      </c>
      <c r="D85" s="1">
        <v>552.47</v>
      </c>
      <c r="E85" s="1">
        <v>408.9</v>
      </c>
      <c r="F85" s="1"/>
      <c r="G85" s="1">
        <v>426.85</v>
      </c>
      <c r="H85" s="1"/>
      <c r="I85" s="1">
        <v>534.52</v>
      </c>
    </row>
    <row r="86" ht="15">
      <c r="G86">
        <f>SUM(G77:G85)</f>
        <v>3142.43</v>
      </c>
    </row>
  </sheetData>
  <sheetProtection/>
  <printOptions/>
  <pageMargins left="0.7086614173228347" right="0.7086614173228347" top="0.22" bottom="0.28" header="0.2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2013-01-11T03:45:09Z</dcterms:modified>
  <cp:category/>
  <cp:version/>
  <cp:contentType/>
  <cp:contentStatus/>
</cp:coreProperties>
</file>